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bdelghani.manal\AppData\Local\Microsoft\Windows\INetCache\Content.Outlook\T3T7XRCB\"/>
    </mc:Choice>
  </mc:AlternateContent>
  <xr:revisionPtr revIDLastSave="0" documentId="13_ncr:1_{29ED021C-8E11-4F87-BA7B-6669BB95C12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H43" i="1" s="1"/>
  <c r="P43" i="1" s="1"/>
  <c r="D43" i="1"/>
  <c r="M43" i="1" s="1"/>
  <c r="G42" i="1"/>
  <c r="H42" i="1" s="1"/>
  <c r="P42" i="1" s="1"/>
  <c r="D42" i="1"/>
  <c r="E42" i="1" s="1"/>
  <c r="G41" i="1"/>
  <c r="H41" i="1" s="1"/>
  <c r="P41" i="1" s="1"/>
  <c r="D41" i="1"/>
  <c r="E41" i="1" s="1"/>
  <c r="G40" i="1"/>
  <c r="H40" i="1" s="1"/>
  <c r="P40" i="1" s="1"/>
  <c r="D40" i="1"/>
  <c r="E40" i="1" s="1"/>
  <c r="G39" i="1"/>
  <c r="H39" i="1" s="1"/>
  <c r="P39" i="1" s="1"/>
  <c r="D39" i="1"/>
  <c r="M39" i="1" s="1"/>
  <c r="G38" i="1"/>
  <c r="H38" i="1" s="1"/>
  <c r="P38" i="1" s="1"/>
  <c r="D38" i="1"/>
  <c r="M38" i="1" s="1"/>
  <c r="G37" i="1"/>
  <c r="H37" i="1" s="1"/>
  <c r="P37" i="1" s="1"/>
  <c r="D37" i="1"/>
  <c r="E37" i="1" s="1"/>
  <c r="N37" i="1" s="1"/>
  <c r="D23" i="1"/>
  <c r="D24" i="1"/>
  <c r="D25" i="1"/>
  <c r="D26" i="1"/>
  <c r="D27" i="1"/>
  <c r="D28" i="1"/>
  <c r="D22" i="1"/>
  <c r="E22" i="1" s="1"/>
  <c r="M40" i="1" l="1"/>
  <c r="O41" i="1"/>
  <c r="O43" i="1"/>
  <c r="O42" i="1"/>
  <c r="O38" i="1"/>
  <c r="M37" i="1"/>
  <c r="O37" i="1"/>
  <c r="O39" i="1"/>
  <c r="O40" i="1"/>
  <c r="M41" i="1"/>
  <c r="E38" i="1"/>
  <c r="N38" i="1" s="1"/>
  <c r="E43" i="1"/>
  <c r="N43" i="1" s="1"/>
  <c r="M42" i="1"/>
  <c r="E39" i="1"/>
  <c r="N39" i="1" s="1"/>
  <c r="N40" i="1"/>
  <c r="N41" i="1"/>
  <c r="N42" i="1"/>
  <c r="G22" i="1"/>
  <c r="H22" i="1" s="1"/>
  <c r="G28" i="1"/>
  <c r="H28" i="1" s="1"/>
  <c r="E28" i="1"/>
  <c r="L28" i="1" s="1"/>
  <c r="G27" i="1"/>
  <c r="H27" i="1" s="1"/>
  <c r="E27" i="1"/>
  <c r="L27" i="1" s="1"/>
  <c r="G26" i="1"/>
  <c r="H26" i="1" s="1"/>
  <c r="E26" i="1"/>
  <c r="L26" i="1" s="1"/>
  <c r="G25" i="1"/>
  <c r="H25" i="1" s="1"/>
  <c r="E25" i="1"/>
  <c r="L25" i="1" s="1"/>
  <c r="G24" i="1"/>
  <c r="H24" i="1" s="1"/>
  <c r="E24" i="1"/>
  <c r="L24" i="1" s="1"/>
  <c r="G23" i="1"/>
  <c r="H23" i="1" s="1"/>
  <c r="E23" i="1"/>
  <c r="L23" i="1" s="1"/>
  <c r="L22" i="1"/>
  <c r="G8" i="1"/>
  <c r="H8" i="1" s="1"/>
  <c r="G9" i="1"/>
  <c r="H9" i="1" s="1"/>
  <c r="G10" i="1"/>
  <c r="H10" i="1" s="1"/>
  <c r="G11" i="1"/>
  <c r="H11" i="1" s="1"/>
  <c r="G12" i="1"/>
  <c r="H12" i="1" s="1"/>
  <c r="G13" i="1"/>
  <c r="H13" i="1" s="1"/>
  <c r="G7" i="1"/>
  <c r="H7" i="1" s="1"/>
  <c r="D8" i="1"/>
  <c r="E8" i="1" s="1"/>
  <c r="D9" i="1"/>
  <c r="E9" i="1" s="1"/>
  <c r="D10" i="1"/>
  <c r="E10" i="1" s="1"/>
  <c r="D11" i="1"/>
  <c r="E11" i="1" s="1"/>
  <c r="D12" i="1"/>
  <c r="E12" i="1" s="1"/>
  <c r="D13" i="1"/>
  <c r="E13" i="1" s="1"/>
  <c r="D7" i="1"/>
  <c r="E7" i="1" s="1"/>
  <c r="N24" i="1" l="1"/>
  <c r="N26" i="1"/>
  <c r="N28" i="1"/>
  <c r="K28" i="1"/>
  <c r="M28" i="1" s="1"/>
  <c r="N22" i="1"/>
  <c r="N23" i="1"/>
  <c r="N25" i="1"/>
  <c r="N27" i="1"/>
  <c r="K22" i="1"/>
  <c r="K23" i="1"/>
  <c r="M23" i="1" s="1"/>
  <c r="K24" i="1"/>
  <c r="M24" i="1" s="1"/>
  <c r="K25" i="1"/>
  <c r="M25" i="1" s="1"/>
  <c r="K26" i="1"/>
  <c r="M26" i="1" s="1"/>
  <c r="K27" i="1"/>
  <c r="M27" i="1" s="1"/>
  <c r="L7" i="1"/>
  <c r="N7" i="1" s="1"/>
  <c r="L8" i="1"/>
  <c r="N8" i="1" s="1"/>
  <c r="L9" i="1"/>
  <c r="N9" i="1" s="1"/>
  <c r="L10" i="1"/>
  <c r="N10" i="1" s="1"/>
  <c r="L11" i="1"/>
  <c r="N11" i="1" s="1"/>
  <c r="L12" i="1"/>
  <c r="N12" i="1" s="1"/>
  <c r="L13" i="1"/>
  <c r="N13" i="1" s="1"/>
  <c r="K8" i="1"/>
  <c r="M8" i="1" s="1"/>
  <c r="K9" i="1"/>
  <c r="M9" i="1" s="1"/>
  <c r="K10" i="1"/>
  <c r="M10" i="1" s="1"/>
  <c r="K11" i="1"/>
  <c r="M11" i="1" s="1"/>
  <c r="K12" i="1"/>
  <c r="M12" i="1" s="1"/>
  <c r="K13" i="1"/>
  <c r="M13" i="1" s="1"/>
  <c r="K7" i="1"/>
  <c r="M7" i="1" s="1"/>
  <c r="M22" i="1" l="1"/>
  <c r="M15" i="1"/>
  <c r="M14" i="1"/>
  <c r="K29" i="1"/>
  <c r="K30" i="1"/>
  <c r="K15" i="1"/>
  <c r="K14" i="1"/>
  <c r="O44" i="1"/>
  <c r="O45" i="1"/>
  <c r="M29" i="1"/>
  <c r="M30" i="1"/>
  <c r="N45" i="1"/>
  <c r="N44" i="1"/>
  <c r="N15" i="1"/>
  <c r="N14" i="1"/>
  <c r="P44" i="1"/>
  <c r="P45" i="1"/>
  <c r="M44" i="1"/>
  <c r="M45" i="1"/>
  <c r="N30" i="1"/>
  <c r="N29" i="1"/>
  <c r="L29" i="1"/>
  <c r="L30" i="1"/>
  <c r="L14" i="1"/>
  <c r="L15" i="1"/>
</calcChain>
</file>

<file path=xl/sharedStrings.xml><?xml version="1.0" encoding="utf-8"?>
<sst xmlns="http://schemas.openxmlformats.org/spreadsheetml/2006/main" count="113" uniqueCount="48">
  <si>
    <t>Position</t>
  </si>
  <si>
    <t>Lasher</t>
  </si>
  <si>
    <t>Truck Driver</t>
  </si>
  <si>
    <t>Empty Handler &amp; Reach Stacker Operator</t>
  </si>
  <si>
    <t>Gate House Man</t>
  </si>
  <si>
    <t>CFS Labor</t>
  </si>
  <si>
    <t>RTGc operator</t>
  </si>
  <si>
    <t>Forklift operator</t>
  </si>
  <si>
    <t xml:space="preserve">AQCT </t>
  </si>
  <si>
    <t xml:space="preserve"> Man/Shift (12 Hrs.)</t>
  </si>
  <si>
    <t xml:space="preserve"> Man/Shift/Monthly (100%) Utilization</t>
  </si>
  <si>
    <t xml:space="preserve"> Man/Shift/Monthly (75%) Utilization</t>
  </si>
  <si>
    <t>Man/Shift (12 Hrs.)</t>
  </si>
  <si>
    <t>AICT</t>
  </si>
  <si>
    <t xml:space="preserve"> Man/Shift/Cost</t>
  </si>
  <si>
    <t xml:space="preserve"> (100%) Utilization</t>
  </si>
  <si>
    <t xml:space="preserve"> (75%) Utilization</t>
  </si>
  <si>
    <t>Total Cost/Month</t>
  </si>
  <si>
    <t>(100%) Utilization</t>
  </si>
  <si>
    <t>AQCT</t>
  </si>
  <si>
    <t xml:space="preserve">Annual Total Estimated Cost </t>
  </si>
  <si>
    <t>Total Estimated Monthly Cost</t>
  </si>
  <si>
    <t>No.</t>
  </si>
  <si>
    <t>Notes:</t>
  </si>
  <si>
    <t>1. Prices shall be quoted in Egyptian Pounds (EGP).</t>
  </si>
  <si>
    <t>3. Monthly Total (EGP) = Manpower / Month (Man-Shifts) × Cost per 12-hrs Man/Shift.</t>
  </si>
  <si>
    <t>4. Grand Total (Yearly) = Grand Total (Monthly) × 12.</t>
  </si>
  <si>
    <t>8. The quoted prices shall be inclusive of all required costs including (but not limited to): insurance costs, permits/licenses, transportation (to gate &amp; internal), PPE, uniforms, recruitment, medical examinations, drug tests, training, supervision, administration, overhead, and profit. The following minimum insurance coverages shall apply:</t>
  </si>
  <si>
    <t xml:space="preserve">   a) Personal Accident Insurance Policy covering all deployed labors, with a minimum coverage of EGP 250,000 per person.</t>
  </si>
  <si>
    <t xml:space="preserve">   b) Fidelity Insurance Policy with a minimum coverage of EGP 1,000,000, covering losses resulting from fraud, dishonesty, or negligence of the Service Provider’s staff.</t>
  </si>
  <si>
    <t xml:space="preserve">   c) Third Party Liability Insurance Policy with a minimum coverage of USD 100,000 (or EGP equivalent), covering bodily injury and/or property damage to third parties arising from execution of the services.</t>
  </si>
  <si>
    <t>6. Rates shall be fixed and firm for the initial contract period of one (1) year with a maximum of 10% increase for each year, subject to further negotiation and written approval by AICT/AQCT.</t>
  </si>
  <si>
    <t>10. Performance Security / Retention:</t>
  </si>
  <si>
    <t xml:space="preserve">   The bidder shall confirm acceptance of either:</t>
  </si>
  <si>
    <t xml:space="preserve">   (a) Bank Letter of Guarantee (LG) equal to 5% of the annual contract value, valid for the contract period plus three (3) months, OR</t>
  </si>
  <si>
    <t xml:space="preserve">   (b) Retention of 5% deducted from each monthly invoice, to be released after satisfactory performance and final clearance as per AICT/AQCT procedures.</t>
  </si>
  <si>
    <t>11. Penalties (Manpower Shortage / Replacement):</t>
  </si>
  <si>
    <t xml:space="preserve">   If the Service Provider fails to provide the required manpower causing shortage, AICT/AQCT may apply a penalty and/or arrange replacement manpower at the Service Provider’s cost, in accordance with the Contract Terms &amp; Conditions.</t>
  </si>
  <si>
    <t>2. Pricing shall be based on Man / Shift (12 working hours), as per Table [1], Table [2] and Table [3].</t>
  </si>
  <si>
    <t xml:space="preserve"> Man/Shift/Cost AICT</t>
  </si>
  <si>
    <t xml:space="preserve"> Man/Shift/Cost AQCT</t>
  </si>
  <si>
    <t>12. This Pricing Form is mandatory and shall be fully completed, signed, and stamped by the bidder. Any financial offer submitted without the completed Pricing Form may be rejected and deemed non-compliant.</t>
  </si>
  <si>
    <t xml:space="preserve">   d) Contractor’s All Risks (CAR) Insurance Policy with a minimum coverage amount of USD 500,000, covering all risks related to the execution of the works/services.</t>
  </si>
  <si>
    <t>13. 13. Annexes Compliance: By submitting this Pricing Form, the bidder confirms that the quoted prices fully include and cover compliance with all tender requirements and the attached annexes (including AICT HSE Annex 2026, AQCT HSE Annex, PPE Technical Specification, and the Bi-annual Medical Surveillance for Truck Drivers exposed to X-Ray Scanner, as applicable).</t>
  </si>
  <si>
    <t xml:space="preserve">Table [1.1] – One supplier for both AICT &amp;AQCT </t>
  </si>
  <si>
    <t xml:space="preserve">Table [1.2] – Two suppliers for each company (2 supplier in AICT &amp; 2 Supplier in AQCT) </t>
  </si>
  <si>
    <t xml:space="preserve">Table [1.3] –  1 supplier for all AICT demand  and another supplier for all AQCT demand </t>
  </si>
  <si>
    <t xml:space="preserve">5. The above manpower numbers are subject to increase or decrease according to actual operational needs, based on AICT/AQCT operations needs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</si>
</sst>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24"/>
      <color theme="1"/>
      <name val="Calibri"/>
      <family val="2"/>
      <scheme val="minor"/>
    </font>
    <font>
      <b/>
      <u/>
      <sz val="8"/>
      <color theme="1"/>
      <name val="Calibri"/>
      <family val="2"/>
      <scheme val="minor"/>
    </font>
    <font>
      <b/>
      <sz val="8"/>
      <color theme="1"/>
      <name val="Calibri"/>
      <family val="2"/>
      <scheme val="minor"/>
    </font>
    <font>
      <sz val="8"/>
      <color theme="1"/>
      <name val="Calibri"/>
      <family val="2"/>
      <scheme val="minor"/>
    </font>
    <font>
      <b/>
      <u/>
      <sz val="10"/>
      <color theme="1"/>
      <name val="Calibri"/>
      <family val="2"/>
      <scheme val="minor"/>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3" fillId="0" borderId="0" xfId="0" applyFont="1" applyBorder="1" applyAlignment="1"/>
    <xf numFmtId="0" fontId="3" fillId="0" borderId="0" xfId="0" applyFont="1" applyBorder="1"/>
    <xf numFmtId="0" fontId="3" fillId="0" borderId="0" xfId="0" applyFont="1"/>
    <xf numFmtId="0" fontId="3" fillId="0" borderId="0" xfId="0" applyFont="1" applyBorder="1" applyAlignment="1">
      <alignment horizontal="left" vertical="top"/>
    </xf>
    <xf numFmtId="0" fontId="3" fillId="0" borderId="1" xfId="0" applyFont="1" applyBorder="1" applyAlignment="1">
      <alignment horizontal="center" vertical="center" wrapText="1"/>
    </xf>
    <xf numFmtId="0" fontId="3" fillId="0" borderId="0" xfId="0" applyFont="1" applyBorder="1" applyAlignment="1">
      <alignment wrapText="1"/>
    </xf>
    <xf numFmtId="0" fontId="3" fillId="0" borderId="0" xfId="0" applyFont="1" applyAlignment="1">
      <alignment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Border="1"/>
    <xf numFmtId="0" fontId="4" fillId="0" borderId="0" xfId="0" applyFont="1"/>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xf numFmtId="0" fontId="3" fillId="0" borderId="0" xfId="0" applyFont="1" applyBorder="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Fill="1"/>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Fill="1" applyAlignment="1">
      <alignment horizontal="left" vertical="top" wrapText="1"/>
    </xf>
    <xf numFmtId="0" fontId="2" fillId="0" borderId="0" xfId="0" applyFont="1" applyBorder="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xf>
    <xf numFmtId="0" fontId="2" fillId="0" borderId="0" xfId="0" applyFont="1" applyBorder="1" applyAlignment="1">
      <alignment horizontal="left" vertical="top"/>
    </xf>
    <xf numFmtId="0" fontId="2"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
  <sheetViews>
    <sheetView tabSelected="1" view="pageBreakPreview" zoomScaleNormal="100" zoomScaleSheetLayoutView="100" workbookViewId="0">
      <selection activeCell="A77" sqref="A77:P77"/>
    </sheetView>
  </sheetViews>
  <sheetFormatPr defaultColWidth="8.85546875" defaultRowHeight="31.5" x14ac:dyDescent="0.5"/>
  <cols>
    <col min="1" max="1" width="3.28515625" style="1" bestFit="1" customWidth="1"/>
    <col min="2" max="2" width="29" style="2" bestFit="1" customWidth="1"/>
    <col min="3" max="3" width="12.28515625" style="2" customWidth="1"/>
    <col min="4" max="4" width="17.42578125" style="2" customWidth="1"/>
    <col min="5" max="5" width="16.28515625" style="2" customWidth="1"/>
    <col min="6" max="6" width="11.85546875" style="2" customWidth="1"/>
    <col min="7" max="7" width="15.28515625" style="2" customWidth="1"/>
    <col min="8" max="8" width="14.85546875" style="2" customWidth="1"/>
    <col min="9" max="9" width="12" style="2" customWidth="1"/>
    <col min="10" max="10" width="10.7109375" style="2" customWidth="1"/>
    <col min="11" max="11" width="12" style="2" customWidth="1"/>
    <col min="12" max="12" width="10.5703125" style="2" customWidth="1"/>
    <col min="13" max="13" width="9.85546875" style="2" customWidth="1"/>
    <col min="14" max="14" width="10.42578125" style="2" customWidth="1"/>
    <col min="15" max="15" width="11" style="2" customWidth="1"/>
    <col min="16" max="16" width="10.5703125" style="2" customWidth="1"/>
    <col min="17" max="16384" width="8.85546875" style="2"/>
  </cols>
  <sheetData>
    <row r="1" spans="1:16" x14ac:dyDescent="0.5">
      <c r="D1" s="36"/>
      <c r="E1" s="36"/>
      <c r="I1" s="3"/>
      <c r="J1" s="3"/>
      <c r="K1" s="3"/>
      <c r="L1" s="3"/>
    </row>
    <row r="2" spans="1:16" s="6" customFormat="1" ht="11.25" x14ac:dyDescent="0.2">
      <c r="A2" s="37" t="s">
        <v>44</v>
      </c>
      <c r="B2" s="37"/>
      <c r="C2" s="4"/>
      <c r="D2" s="4"/>
      <c r="E2" s="4"/>
      <c r="F2" s="5"/>
      <c r="G2" s="5"/>
      <c r="H2" s="5"/>
      <c r="I2" s="4"/>
      <c r="J2" s="4"/>
      <c r="K2" s="4"/>
      <c r="L2" s="4"/>
      <c r="M2" s="5"/>
      <c r="N2" s="5"/>
      <c r="O2" s="5"/>
      <c r="P2" s="5"/>
    </row>
    <row r="3" spans="1:16" s="6" customFormat="1" ht="11.25" x14ac:dyDescent="0.2">
      <c r="A3" s="7"/>
      <c r="B3" s="7"/>
      <c r="C3" s="4"/>
      <c r="D3" s="4"/>
      <c r="E3" s="4"/>
      <c r="F3" s="5"/>
      <c r="G3" s="5"/>
      <c r="H3" s="5"/>
      <c r="I3" s="4"/>
      <c r="J3" s="4"/>
      <c r="K3" s="4"/>
      <c r="L3" s="4"/>
      <c r="M3" s="5"/>
      <c r="N3" s="5"/>
      <c r="O3" s="5"/>
      <c r="P3" s="5"/>
    </row>
    <row r="4" spans="1:16" s="6" customFormat="1" ht="11.25" x14ac:dyDescent="0.2">
      <c r="A4" s="33" t="s">
        <v>22</v>
      </c>
      <c r="B4" s="33" t="s">
        <v>0</v>
      </c>
      <c r="C4" s="31" t="s">
        <v>13</v>
      </c>
      <c r="D4" s="31"/>
      <c r="E4" s="31"/>
      <c r="F4" s="31" t="s">
        <v>8</v>
      </c>
      <c r="G4" s="31"/>
      <c r="H4" s="31"/>
      <c r="I4" s="31" t="s">
        <v>14</v>
      </c>
      <c r="J4" s="31"/>
      <c r="K4" s="31" t="s">
        <v>17</v>
      </c>
      <c r="L4" s="31"/>
      <c r="M4" s="31"/>
      <c r="N4" s="31"/>
      <c r="O4" s="5"/>
      <c r="P4" s="5"/>
    </row>
    <row r="5" spans="1:16" s="6" customFormat="1" ht="11.25" x14ac:dyDescent="0.2">
      <c r="A5" s="34"/>
      <c r="B5" s="34"/>
      <c r="C5" s="31"/>
      <c r="D5" s="31"/>
      <c r="E5" s="31"/>
      <c r="F5" s="31"/>
      <c r="G5" s="31"/>
      <c r="H5" s="31"/>
      <c r="I5" s="31"/>
      <c r="J5" s="31"/>
      <c r="K5" s="31" t="s">
        <v>13</v>
      </c>
      <c r="L5" s="31"/>
      <c r="M5" s="31" t="s">
        <v>19</v>
      </c>
      <c r="N5" s="31"/>
      <c r="O5" s="5"/>
      <c r="P5" s="5"/>
    </row>
    <row r="6" spans="1:16" s="10" customFormat="1" ht="22.5" x14ac:dyDescent="0.2">
      <c r="A6" s="35"/>
      <c r="B6" s="35"/>
      <c r="C6" s="8" t="s">
        <v>12</v>
      </c>
      <c r="D6" s="8" t="s">
        <v>10</v>
      </c>
      <c r="E6" s="8" t="s">
        <v>11</v>
      </c>
      <c r="F6" s="8" t="s">
        <v>9</v>
      </c>
      <c r="G6" s="8" t="s">
        <v>10</v>
      </c>
      <c r="H6" s="8" t="s">
        <v>11</v>
      </c>
      <c r="I6" s="8" t="s">
        <v>15</v>
      </c>
      <c r="J6" s="8" t="s">
        <v>16</v>
      </c>
      <c r="K6" s="8" t="s">
        <v>18</v>
      </c>
      <c r="L6" s="8" t="s">
        <v>16</v>
      </c>
      <c r="M6" s="8" t="s">
        <v>18</v>
      </c>
      <c r="N6" s="8" t="s">
        <v>16</v>
      </c>
      <c r="O6" s="9"/>
      <c r="P6" s="9"/>
    </row>
    <row r="7" spans="1:16" s="14" customFormat="1" ht="11.25" x14ac:dyDescent="0.2">
      <c r="A7" s="11">
        <v>1</v>
      </c>
      <c r="B7" s="12" t="s">
        <v>1</v>
      </c>
      <c r="C7" s="11">
        <v>25</v>
      </c>
      <c r="D7" s="11">
        <f>C7*2*30</f>
        <v>1500</v>
      </c>
      <c r="E7" s="11">
        <f>D7*75%</f>
        <v>1125</v>
      </c>
      <c r="F7" s="11">
        <v>32</v>
      </c>
      <c r="G7" s="11">
        <f>F7*2*30</f>
        <v>1920</v>
      </c>
      <c r="H7" s="11">
        <f>G7*75%</f>
        <v>1440</v>
      </c>
      <c r="I7" s="11"/>
      <c r="J7" s="11"/>
      <c r="K7" s="11">
        <f>I7*D7</f>
        <v>0</v>
      </c>
      <c r="L7" s="11">
        <f>J7*E7</f>
        <v>0</v>
      </c>
      <c r="M7" s="11">
        <f>K7*G7</f>
        <v>0</v>
      </c>
      <c r="N7" s="11">
        <f>L7*H7</f>
        <v>0</v>
      </c>
      <c r="O7" s="13"/>
      <c r="P7" s="13"/>
    </row>
    <row r="8" spans="1:16" s="14" customFormat="1" ht="11.25" x14ac:dyDescent="0.2">
      <c r="A8" s="11">
        <v>2</v>
      </c>
      <c r="B8" s="12" t="s">
        <v>6</v>
      </c>
      <c r="C8" s="11">
        <v>19</v>
      </c>
      <c r="D8" s="11">
        <f t="shared" ref="D8:D13" si="0">C8*2*30</f>
        <v>1140</v>
      </c>
      <c r="E8" s="11">
        <f t="shared" ref="E8:E13" si="1">D8*75%</f>
        <v>855</v>
      </c>
      <c r="F8" s="11">
        <v>18</v>
      </c>
      <c r="G8" s="11">
        <f t="shared" ref="G8:G13" si="2">F8*2*30</f>
        <v>1080</v>
      </c>
      <c r="H8" s="11">
        <f t="shared" ref="H8:H13" si="3">G8*75%</f>
        <v>810</v>
      </c>
      <c r="I8" s="11"/>
      <c r="J8" s="11"/>
      <c r="K8" s="11">
        <f t="shared" ref="K8:L13" si="4">I8*D8</f>
        <v>0</v>
      </c>
      <c r="L8" s="11">
        <f t="shared" si="4"/>
        <v>0</v>
      </c>
      <c r="M8" s="11">
        <f t="shared" ref="M8:N13" si="5">K8*G8</f>
        <v>0</v>
      </c>
      <c r="N8" s="11">
        <f t="shared" si="5"/>
        <v>0</v>
      </c>
      <c r="O8" s="13"/>
      <c r="P8" s="13"/>
    </row>
    <row r="9" spans="1:16" s="14" customFormat="1" ht="11.25" x14ac:dyDescent="0.2">
      <c r="A9" s="11">
        <v>3</v>
      </c>
      <c r="B9" s="12" t="s">
        <v>2</v>
      </c>
      <c r="C9" s="11">
        <v>25</v>
      </c>
      <c r="D9" s="11">
        <f t="shared" si="0"/>
        <v>1500</v>
      </c>
      <c r="E9" s="11">
        <f t="shared" si="1"/>
        <v>1125</v>
      </c>
      <c r="F9" s="11">
        <v>36</v>
      </c>
      <c r="G9" s="11">
        <f t="shared" si="2"/>
        <v>2160</v>
      </c>
      <c r="H9" s="11">
        <f t="shared" si="3"/>
        <v>1620</v>
      </c>
      <c r="I9" s="11"/>
      <c r="J9" s="11"/>
      <c r="K9" s="11">
        <f t="shared" si="4"/>
        <v>0</v>
      </c>
      <c r="L9" s="11">
        <f t="shared" si="4"/>
        <v>0</v>
      </c>
      <c r="M9" s="11">
        <f t="shared" si="5"/>
        <v>0</v>
      </c>
      <c r="N9" s="11">
        <f t="shared" si="5"/>
        <v>0</v>
      </c>
      <c r="O9" s="13"/>
      <c r="P9" s="13"/>
    </row>
    <row r="10" spans="1:16" s="14" customFormat="1" ht="11.25" x14ac:dyDescent="0.2">
      <c r="A10" s="11">
        <v>4</v>
      </c>
      <c r="B10" s="12" t="s">
        <v>3</v>
      </c>
      <c r="C10" s="11">
        <v>4</v>
      </c>
      <c r="D10" s="11">
        <f t="shared" si="0"/>
        <v>240</v>
      </c>
      <c r="E10" s="11">
        <f t="shared" si="1"/>
        <v>180</v>
      </c>
      <c r="F10" s="11">
        <v>6</v>
      </c>
      <c r="G10" s="11">
        <f t="shared" si="2"/>
        <v>360</v>
      </c>
      <c r="H10" s="11">
        <f t="shared" si="3"/>
        <v>270</v>
      </c>
      <c r="I10" s="11"/>
      <c r="J10" s="11"/>
      <c r="K10" s="11">
        <f t="shared" si="4"/>
        <v>0</v>
      </c>
      <c r="L10" s="11">
        <f t="shared" si="4"/>
        <v>0</v>
      </c>
      <c r="M10" s="11">
        <f t="shared" si="5"/>
        <v>0</v>
      </c>
      <c r="N10" s="11">
        <f t="shared" si="5"/>
        <v>0</v>
      </c>
      <c r="O10" s="13"/>
      <c r="P10" s="13"/>
    </row>
    <row r="11" spans="1:16" s="14" customFormat="1" ht="11.25" x14ac:dyDescent="0.2">
      <c r="A11" s="11">
        <v>5</v>
      </c>
      <c r="B11" s="12" t="s">
        <v>4</v>
      </c>
      <c r="C11" s="11">
        <v>6</v>
      </c>
      <c r="D11" s="11">
        <f t="shared" si="0"/>
        <v>360</v>
      </c>
      <c r="E11" s="11">
        <f t="shared" si="1"/>
        <v>270</v>
      </c>
      <c r="F11" s="11">
        <v>8</v>
      </c>
      <c r="G11" s="11">
        <f t="shared" si="2"/>
        <v>480</v>
      </c>
      <c r="H11" s="11">
        <f t="shared" si="3"/>
        <v>360</v>
      </c>
      <c r="I11" s="11"/>
      <c r="J11" s="11"/>
      <c r="K11" s="11">
        <f t="shared" si="4"/>
        <v>0</v>
      </c>
      <c r="L11" s="11">
        <f t="shared" si="4"/>
        <v>0</v>
      </c>
      <c r="M11" s="11">
        <f t="shared" si="5"/>
        <v>0</v>
      </c>
      <c r="N11" s="11">
        <f t="shared" si="5"/>
        <v>0</v>
      </c>
      <c r="O11" s="13"/>
      <c r="P11" s="13"/>
    </row>
    <row r="12" spans="1:16" s="14" customFormat="1" ht="11.25" x14ac:dyDescent="0.2">
      <c r="A12" s="11">
        <v>6</v>
      </c>
      <c r="B12" s="12" t="s">
        <v>5</v>
      </c>
      <c r="C12" s="11">
        <v>4</v>
      </c>
      <c r="D12" s="11">
        <f t="shared" si="0"/>
        <v>240</v>
      </c>
      <c r="E12" s="11">
        <f t="shared" si="1"/>
        <v>180</v>
      </c>
      <c r="F12" s="11">
        <v>2</v>
      </c>
      <c r="G12" s="11">
        <f t="shared" si="2"/>
        <v>120</v>
      </c>
      <c r="H12" s="11">
        <f t="shared" si="3"/>
        <v>90</v>
      </c>
      <c r="I12" s="11"/>
      <c r="J12" s="11"/>
      <c r="K12" s="11">
        <f t="shared" si="4"/>
        <v>0</v>
      </c>
      <c r="L12" s="11">
        <f t="shared" si="4"/>
        <v>0</v>
      </c>
      <c r="M12" s="11">
        <f t="shared" si="5"/>
        <v>0</v>
      </c>
      <c r="N12" s="11">
        <f t="shared" si="5"/>
        <v>0</v>
      </c>
      <c r="O12" s="13"/>
      <c r="P12" s="13"/>
    </row>
    <row r="13" spans="1:16" s="14" customFormat="1" ht="11.25" x14ac:dyDescent="0.2">
      <c r="A13" s="11">
        <v>7</v>
      </c>
      <c r="B13" s="12" t="s">
        <v>7</v>
      </c>
      <c r="C13" s="11">
        <v>0</v>
      </c>
      <c r="D13" s="11">
        <f t="shared" si="0"/>
        <v>0</v>
      </c>
      <c r="E13" s="11">
        <f t="shared" si="1"/>
        <v>0</v>
      </c>
      <c r="F13" s="11">
        <v>2</v>
      </c>
      <c r="G13" s="11">
        <f t="shared" si="2"/>
        <v>120</v>
      </c>
      <c r="H13" s="11">
        <f t="shared" si="3"/>
        <v>90</v>
      </c>
      <c r="I13" s="11"/>
      <c r="J13" s="11"/>
      <c r="K13" s="11">
        <f t="shared" si="4"/>
        <v>0</v>
      </c>
      <c r="L13" s="11">
        <f t="shared" si="4"/>
        <v>0</v>
      </c>
      <c r="M13" s="11">
        <f t="shared" si="5"/>
        <v>0</v>
      </c>
      <c r="N13" s="11">
        <f t="shared" si="5"/>
        <v>0</v>
      </c>
      <c r="O13" s="13"/>
      <c r="P13" s="13"/>
    </row>
    <row r="14" spans="1:16" s="6" customFormat="1" ht="11.25" x14ac:dyDescent="0.2">
      <c r="A14" s="31" t="s">
        <v>21</v>
      </c>
      <c r="B14" s="31"/>
      <c r="C14" s="31"/>
      <c r="D14" s="31"/>
      <c r="E14" s="31"/>
      <c r="F14" s="31"/>
      <c r="G14" s="31"/>
      <c r="H14" s="31"/>
      <c r="I14" s="31"/>
      <c r="J14" s="31"/>
      <c r="K14" s="15">
        <f ca="1">SUM(K7:K14)</f>
        <v>0</v>
      </c>
      <c r="L14" s="15">
        <f ca="1">SUM(L7:L14)</f>
        <v>0</v>
      </c>
      <c r="M14" s="15">
        <f ca="1">SUM(M7:M14)</f>
        <v>0</v>
      </c>
      <c r="N14" s="15">
        <f ca="1">SUM(N7:N14)</f>
        <v>0</v>
      </c>
      <c r="O14" s="5"/>
      <c r="P14" s="5"/>
    </row>
    <row r="15" spans="1:16" s="6" customFormat="1" ht="11.25" x14ac:dyDescent="0.2">
      <c r="A15" s="31" t="s">
        <v>20</v>
      </c>
      <c r="B15" s="31"/>
      <c r="C15" s="31"/>
      <c r="D15" s="31"/>
      <c r="E15" s="31"/>
      <c r="F15" s="31"/>
      <c r="G15" s="31"/>
      <c r="H15" s="31"/>
      <c r="I15" s="31"/>
      <c r="J15" s="31"/>
      <c r="K15" s="15">
        <f ca="1">K14*12</f>
        <v>0</v>
      </c>
      <c r="L15" s="15">
        <f t="shared" ref="L15:N15" ca="1" si="6">L14*12</f>
        <v>0</v>
      </c>
      <c r="M15" s="15">
        <f t="shared" ca="1" si="6"/>
        <v>0</v>
      </c>
      <c r="N15" s="15">
        <f t="shared" ca="1" si="6"/>
        <v>0</v>
      </c>
      <c r="O15" s="5"/>
      <c r="P15" s="5"/>
    </row>
    <row r="16" spans="1:16" s="14" customFormat="1" ht="11.25" x14ac:dyDescent="0.2">
      <c r="A16" s="16"/>
      <c r="B16" s="17"/>
      <c r="C16" s="17"/>
      <c r="D16" s="17"/>
      <c r="E16" s="17"/>
      <c r="F16" s="13"/>
      <c r="G16" s="13"/>
      <c r="H16" s="13"/>
      <c r="I16" s="17"/>
      <c r="J16" s="17"/>
      <c r="K16" s="17"/>
      <c r="L16" s="17"/>
      <c r="M16" s="13"/>
      <c r="N16" s="13"/>
      <c r="O16" s="13"/>
      <c r="P16" s="13"/>
    </row>
    <row r="17" spans="1:16" s="14" customFormat="1" ht="11.25" x14ac:dyDescent="0.2">
      <c r="A17" s="38" t="s">
        <v>45</v>
      </c>
      <c r="B17" s="38"/>
      <c r="C17" s="17"/>
      <c r="D17" s="17"/>
      <c r="E17" s="17"/>
      <c r="F17" s="13"/>
      <c r="G17" s="13"/>
      <c r="H17" s="13"/>
      <c r="I17" s="13"/>
      <c r="J17" s="13"/>
      <c r="K17" s="13"/>
      <c r="L17" s="13"/>
      <c r="M17" s="13"/>
      <c r="N17" s="13"/>
      <c r="O17" s="13"/>
      <c r="P17" s="13"/>
    </row>
    <row r="18" spans="1:16" s="14" customFormat="1" ht="11.25" x14ac:dyDescent="0.2">
      <c r="A18" s="16"/>
      <c r="B18" s="13"/>
      <c r="C18" s="17"/>
      <c r="D18" s="17"/>
      <c r="E18" s="17"/>
      <c r="F18" s="13"/>
      <c r="G18" s="13"/>
      <c r="H18" s="13"/>
      <c r="I18" s="13"/>
      <c r="J18" s="13"/>
      <c r="K18" s="13"/>
      <c r="L18" s="13"/>
      <c r="M18" s="13"/>
      <c r="N18" s="13"/>
      <c r="O18" s="13"/>
      <c r="P18" s="13"/>
    </row>
    <row r="19" spans="1:16" s="6" customFormat="1" ht="11.25" x14ac:dyDescent="0.2">
      <c r="A19" s="33" t="s">
        <v>22</v>
      </c>
      <c r="B19" s="33" t="s">
        <v>0</v>
      </c>
      <c r="C19" s="31" t="s">
        <v>13</v>
      </c>
      <c r="D19" s="31"/>
      <c r="E19" s="31"/>
      <c r="F19" s="31" t="s">
        <v>8</v>
      </c>
      <c r="G19" s="31"/>
      <c r="H19" s="31"/>
      <c r="I19" s="31" t="s">
        <v>14</v>
      </c>
      <c r="J19" s="31"/>
      <c r="K19" s="31" t="s">
        <v>17</v>
      </c>
      <c r="L19" s="31"/>
      <c r="M19" s="31"/>
      <c r="N19" s="31"/>
      <c r="O19" s="5"/>
      <c r="P19" s="5"/>
    </row>
    <row r="20" spans="1:16" s="6" customFormat="1" ht="11.25" x14ac:dyDescent="0.2">
      <c r="A20" s="34"/>
      <c r="B20" s="34"/>
      <c r="C20" s="31"/>
      <c r="D20" s="31"/>
      <c r="E20" s="31"/>
      <c r="F20" s="31"/>
      <c r="G20" s="31"/>
      <c r="H20" s="31"/>
      <c r="I20" s="31"/>
      <c r="J20" s="31"/>
      <c r="K20" s="31" t="s">
        <v>13</v>
      </c>
      <c r="L20" s="31"/>
      <c r="M20" s="31" t="s">
        <v>19</v>
      </c>
      <c r="N20" s="31"/>
      <c r="O20" s="5"/>
      <c r="P20" s="5"/>
    </row>
    <row r="21" spans="1:16" s="10" customFormat="1" ht="22.5" x14ac:dyDescent="0.2">
      <c r="A21" s="35"/>
      <c r="B21" s="35"/>
      <c r="C21" s="8" t="s">
        <v>12</v>
      </c>
      <c r="D21" s="8" t="s">
        <v>10</v>
      </c>
      <c r="E21" s="8" t="s">
        <v>11</v>
      </c>
      <c r="F21" s="8" t="s">
        <v>9</v>
      </c>
      <c r="G21" s="8" t="s">
        <v>10</v>
      </c>
      <c r="H21" s="8" t="s">
        <v>11</v>
      </c>
      <c r="I21" s="8" t="s">
        <v>15</v>
      </c>
      <c r="J21" s="8" t="s">
        <v>16</v>
      </c>
      <c r="K21" s="8" t="s">
        <v>18</v>
      </c>
      <c r="L21" s="8" t="s">
        <v>16</v>
      </c>
      <c r="M21" s="8" t="s">
        <v>18</v>
      </c>
      <c r="N21" s="8" t="s">
        <v>16</v>
      </c>
      <c r="O21" s="9"/>
      <c r="P21" s="9"/>
    </row>
    <row r="22" spans="1:16" s="14" customFormat="1" ht="11.25" x14ac:dyDescent="0.2">
      <c r="A22" s="11">
        <v>1</v>
      </c>
      <c r="B22" s="12" t="s">
        <v>1</v>
      </c>
      <c r="C22" s="11">
        <v>13</v>
      </c>
      <c r="D22" s="11">
        <f>C22*2*30</f>
        <v>780</v>
      </c>
      <c r="E22" s="11">
        <f>D22*75%</f>
        <v>585</v>
      </c>
      <c r="F22" s="11">
        <v>16</v>
      </c>
      <c r="G22" s="11">
        <f>F22*2*30</f>
        <v>960</v>
      </c>
      <c r="H22" s="11">
        <f>G22*75%</f>
        <v>720</v>
      </c>
      <c r="I22" s="11"/>
      <c r="J22" s="11"/>
      <c r="K22" s="11">
        <f>I22*D22</f>
        <v>0</v>
      </c>
      <c r="L22" s="11">
        <f>J22*E22</f>
        <v>0</v>
      </c>
      <c r="M22" s="11">
        <f>K22*G22</f>
        <v>0</v>
      </c>
      <c r="N22" s="11">
        <f>L22*H22</f>
        <v>0</v>
      </c>
      <c r="O22" s="13"/>
      <c r="P22" s="13"/>
    </row>
    <row r="23" spans="1:16" s="14" customFormat="1" ht="11.25" x14ac:dyDescent="0.2">
      <c r="A23" s="11">
        <v>2</v>
      </c>
      <c r="B23" s="12" t="s">
        <v>6</v>
      </c>
      <c r="C23" s="11">
        <v>10</v>
      </c>
      <c r="D23" s="11">
        <f t="shared" ref="D23:D28" si="7">C23*2*30</f>
        <v>600</v>
      </c>
      <c r="E23" s="11">
        <f t="shared" ref="E23:E28" si="8">D23*75%</f>
        <v>450</v>
      </c>
      <c r="F23" s="11">
        <v>9</v>
      </c>
      <c r="G23" s="11">
        <f t="shared" ref="G23:G28" si="9">F23*2*30</f>
        <v>540</v>
      </c>
      <c r="H23" s="11">
        <f t="shared" ref="H23:H28" si="10">G23*75%</f>
        <v>405</v>
      </c>
      <c r="I23" s="11"/>
      <c r="J23" s="11"/>
      <c r="K23" s="11">
        <f t="shared" ref="K23:K28" si="11">I23*D23</f>
        <v>0</v>
      </c>
      <c r="L23" s="11">
        <f t="shared" ref="L23:L28" si="12">J23*E23</f>
        <v>0</v>
      </c>
      <c r="M23" s="11">
        <f t="shared" ref="M23:M28" si="13">K23*G23</f>
        <v>0</v>
      </c>
      <c r="N23" s="11">
        <f t="shared" ref="N23:N28" si="14">L23*H23</f>
        <v>0</v>
      </c>
      <c r="O23" s="13"/>
      <c r="P23" s="13"/>
    </row>
    <row r="24" spans="1:16" s="14" customFormat="1" ht="11.25" x14ac:dyDescent="0.2">
      <c r="A24" s="11">
        <v>3</v>
      </c>
      <c r="B24" s="12" t="s">
        <v>2</v>
      </c>
      <c r="C24" s="11">
        <v>13</v>
      </c>
      <c r="D24" s="11">
        <f t="shared" si="7"/>
        <v>780</v>
      </c>
      <c r="E24" s="11">
        <f t="shared" si="8"/>
        <v>585</v>
      </c>
      <c r="F24" s="11">
        <v>18</v>
      </c>
      <c r="G24" s="11">
        <f t="shared" si="9"/>
        <v>1080</v>
      </c>
      <c r="H24" s="11">
        <f t="shared" si="10"/>
        <v>810</v>
      </c>
      <c r="I24" s="11"/>
      <c r="J24" s="11"/>
      <c r="K24" s="11">
        <f t="shared" si="11"/>
        <v>0</v>
      </c>
      <c r="L24" s="11">
        <f t="shared" si="12"/>
        <v>0</v>
      </c>
      <c r="M24" s="11">
        <f t="shared" si="13"/>
        <v>0</v>
      </c>
      <c r="N24" s="11">
        <f t="shared" si="14"/>
        <v>0</v>
      </c>
      <c r="O24" s="13"/>
      <c r="P24" s="13"/>
    </row>
    <row r="25" spans="1:16" s="14" customFormat="1" ht="11.25" x14ac:dyDescent="0.2">
      <c r="A25" s="11">
        <v>4</v>
      </c>
      <c r="B25" s="12" t="s">
        <v>3</v>
      </c>
      <c r="C25" s="11">
        <v>2</v>
      </c>
      <c r="D25" s="11">
        <f t="shared" si="7"/>
        <v>120</v>
      </c>
      <c r="E25" s="11">
        <f t="shared" si="8"/>
        <v>90</v>
      </c>
      <c r="F25" s="11">
        <v>3</v>
      </c>
      <c r="G25" s="11">
        <f t="shared" si="9"/>
        <v>180</v>
      </c>
      <c r="H25" s="11">
        <f t="shared" si="10"/>
        <v>135</v>
      </c>
      <c r="I25" s="11"/>
      <c r="J25" s="11"/>
      <c r="K25" s="11">
        <f t="shared" si="11"/>
        <v>0</v>
      </c>
      <c r="L25" s="11">
        <f t="shared" si="12"/>
        <v>0</v>
      </c>
      <c r="M25" s="11">
        <f t="shared" si="13"/>
        <v>0</v>
      </c>
      <c r="N25" s="11">
        <f t="shared" si="14"/>
        <v>0</v>
      </c>
      <c r="O25" s="13"/>
      <c r="P25" s="13"/>
    </row>
    <row r="26" spans="1:16" s="14" customFormat="1" ht="11.25" x14ac:dyDescent="0.2">
      <c r="A26" s="11">
        <v>5</v>
      </c>
      <c r="B26" s="12" t="s">
        <v>4</v>
      </c>
      <c r="C26" s="11">
        <v>4</v>
      </c>
      <c r="D26" s="11">
        <f t="shared" si="7"/>
        <v>240</v>
      </c>
      <c r="E26" s="11">
        <f t="shared" si="8"/>
        <v>180</v>
      </c>
      <c r="F26" s="11">
        <v>4</v>
      </c>
      <c r="G26" s="11">
        <f t="shared" si="9"/>
        <v>240</v>
      </c>
      <c r="H26" s="11">
        <f t="shared" si="10"/>
        <v>180</v>
      </c>
      <c r="I26" s="11"/>
      <c r="J26" s="11"/>
      <c r="K26" s="11">
        <f t="shared" si="11"/>
        <v>0</v>
      </c>
      <c r="L26" s="11">
        <f t="shared" si="12"/>
        <v>0</v>
      </c>
      <c r="M26" s="11">
        <f t="shared" si="13"/>
        <v>0</v>
      </c>
      <c r="N26" s="11">
        <f t="shared" si="14"/>
        <v>0</v>
      </c>
      <c r="O26" s="13"/>
      <c r="P26" s="13"/>
    </row>
    <row r="27" spans="1:16" s="14" customFormat="1" ht="11.25" x14ac:dyDescent="0.2">
      <c r="A27" s="11">
        <v>6</v>
      </c>
      <c r="B27" s="12" t="s">
        <v>5</v>
      </c>
      <c r="C27" s="11">
        <v>2</v>
      </c>
      <c r="D27" s="11">
        <f t="shared" si="7"/>
        <v>120</v>
      </c>
      <c r="E27" s="11">
        <f t="shared" si="8"/>
        <v>90</v>
      </c>
      <c r="F27" s="11">
        <v>1</v>
      </c>
      <c r="G27" s="11">
        <f t="shared" si="9"/>
        <v>60</v>
      </c>
      <c r="H27" s="11">
        <f t="shared" si="10"/>
        <v>45</v>
      </c>
      <c r="I27" s="11"/>
      <c r="J27" s="11"/>
      <c r="K27" s="11">
        <f t="shared" si="11"/>
        <v>0</v>
      </c>
      <c r="L27" s="11">
        <f t="shared" si="12"/>
        <v>0</v>
      </c>
      <c r="M27" s="11">
        <f t="shared" si="13"/>
        <v>0</v>
      </c>
      <c r="N27" s="11">
        <f t="shared" si="14"/>
        <v>0</v>
      </c>
      <c r="O27" s="13"/>
      <c r="P27" s="13"/>
    </row>
    <row r="28" spans="1:16" s="14" customFormat="1" ht="11.25" x14ac:dyDescent="0.2">
      <c r="A28" s="11">
        <v>7</v>
      </c>
      <c r="B28" s="12" t="s">
        <v>7</v>
      </c>
      <c r="C28" s="11">
        <v>0</v>
      </c>
      <c r="D28" s="11">
        <f t="shared" si="7"/>
        <v>0</v>
      </c>
      <c r="E28" s="11">
        <f t="shared" si="8"/>
        <v>0</v>
      </c>
      <c r="F28" s="11">
        <v>1</v>
      </c>
      <c r="G28" s="11">
        <f t="shared" si="9"/>
        <v>60</v>
      </c>
      <c r="H28" s="11">
        <f t="shared" si="10"/>
        <v>45</v>
      </c>
      <c r="I28" s="11"/>
      <c r="J28" s="11"/>
      <c r="K28" s="11">
        <f t="shared" si="11"/>
        <v>0</v>
      </c>
      <c r="L28" s="11">
        <f t="shared" si="12"/>
        <v>0</v>
      </c>
      <c r="M28" s="11">
        <f t="shared" si="13"/>
        <v>0</v>
      </c>
      <c r="N28" s="11">
        <f t="shared" si="14"/>
        <v>0</v>
      </c>
      <c r="O28" s="13"/>
      <c r="P28" s="13"/>
    </row>
    <row r="29" spans="1:16" s="6" customFormat="1" ht="11.25" x14ac:dyDescent="0.2">
      <c r="A29" s="31" t="s">
        <v>21</v>
      </c>
      <c r="B29" s="31"/>
      <c r="C29" s="31"/>
      <c r="D29" s="31"/>
      <c r="E29" s="31"/>
      <c r="F29" s="31"/>
      <c r="G29" s="31"/>
      <c r="H29" s="31"/>
      <c r="I29" s="31"/>
      <c r="J29" s="31"/>
      <c r="K29" s="15">
        <f ca="1">SUM(K22:K29)</f>
        <v>0</v>
      </c>
      <c r="L29" s="15">
        <f ca="1">SUM(L22:L29)</f>
        <v>0</v>
      </c>
      <c r="M29" s="15">
        <f ca="1">SUM(M22:M29)</f>
        <v>0</v>
      </c>
      <c r="N29" s="15">
        <f ca="1">SUM(N22:N29)</f>
        <v>0</v>
      </c>
      <c r="O29" s="5"/>
      <c r="P29" s="5"/>
    </row>
    <row r="30" spans="1:16" s="6" customFormat="1" ht="11.25" x14ac:dyDescent="0.2">
      <c r="A30" s="31" t="s">
        <v>20</v>
      </c>
      <c r="B30" s="31"/>
      <c r="C30" s="31"/>
      <c r="D30" s="31"/>
      <c r="E30" s="31"/>
      <c r="F30" s="31"/>
      <c r="G30" s="31"/>
      <c r="H30" s="31"/>
      <c r="I30" s="31"/>
      <c r="J30" s="31"/>
      <c r="K30" s="15">
        <f ca="1">K29*12</f>
        <v>0</v>
      </c>
      <c r="L30" s="15">
        <f t="shared" ref="L30" ca="1" si="15">L29*12</f>
        <v>0</v>
      </c>
      <c r="M30" s="15">
        <f t="shared" ref="M30" ca="1" si="16">M29*12</f>
        <v>0</v>
      </c>
      <c r="N30" s="15">
        <f t="shared" ref="N30" ca="1" si="17">N29*12</f>
        <v>0</v>
      </c>
      <c r="O30" s="5"/>
      <c r="P30" s="5"/>
    </row>
    <row r="31" spans="1:16" s="6" customFormat="1" ht="11.25" x14ac:dyDescent="0.2">
      <c r="A31" s="18"/>
      <c r="B31" s="18"/>
      <c r="C31" s="18"/>
      <c r="D31" s="18"/>
      <c r="E31" s="18"/>
      <c r="F31" s="18"/>
      <c r="G31" s="18"/>
      <c r="H31" s="18"/>
      <c r="I31" s="18"/>
      <c r="J31" s="18"/>
      <c r="K31" s="18"/>
      <c r="L31" s="18"/>
      <c r="M31" s="18"/>
      <c r="N31" s="18"/>
      <c r="O31" s="5"/>
      <c r="P31" s="5"/>
    </row>
    <row r="32" spans="1:16" s="14" customFormat="1" ht="11.25" x14ac:dyDescent="0.2">
      <c r="A32" s="29" t="s">
        <v>46</v>
      </c>
      <c r="B32" s="29"/>
      <c r="C32" s="17"/>
      <c r="D32" s="17"/>
      <c r="E32" s="17"/>
      <c r="F32" s="13"/>
      <c r="G32" s="13"/>
      <c r="H32" s="13"/>
      <c r="I32" s="13"/>
      <c r="J32" s="13"/>
      <c r="K32" s="13"/>
      <c r="L32" s="13"/>
      <c r="M32" s="13"/>
      <c r="N32" s="13"/>
      <c r="O32" s="13"/>
      <c r="P32" s="13"/>
    </row>
    <row r="33" spans="1:16" s="14" customFormat="1" ht="11.25" x14ac:dyDescent="0.2">
      <c r="A33" s="16"/>
      <c r="B33" s="13"/>
      <c r="C33" s="17"/>
      <c r="D33" s="17"/>
      <c r="E33" s="17"/>
      <c r="F33" s="13"/>
      <c r="G33" s="13"/>
      <c r="H33" s="13"/>
      <c r="I33" s="13"/>
      <c r="J33" s="13"/>
      <c r="K33" s="13"/>
      <c r="L33" s="13"/>
      <c r="M33" s="13"/>
      <c r="N33" s="13"/>
      <c r="O33" s="13"/>
      <c r="P33" s="13"/>
    </row>
    <row r="34" spans="1:16" s="10" customFormat="1" ht="11.25" x14ac:dyDescent="0.2">
      <c r="A34" s="30" t="s">
        <v>22</v>
      </c>
      <c r="B34" s="30" t="s">
        <v>0</v>
      </c>
      <c r="C34" s="30" t="s">
        <v>13</v>
      </c>
      <c r="D34" s="30"/>
      <c r="E34" s="30"/>
      <c r="F34" s="30" t="s">
        <v>8</v>
      </c>
      <c r="G34" s="30"/>
      <c r="H34" s="30"/>
      <c r="I34" s="30" t="s">
        <v>39</v>
      </c>
      <c r="J34" s="30"/>
      <c r="K34" s="30" t="s">
        <v>40</v>
      </c>
      <c r="L34" s="30"/>
      <c r="M34" s="30" t="s">
        <v>17</v>
      </c>
      <c r="N34" s="30"/>
      <c r="O34" s="30"/>
      <c r="P34" s="30"/>
    </row>
    <row r="35" spans="1:16" s="10" customFormat="1" ht="11.25" x14ac:dyDescent="0.2">
      <c r="A35" s="30"/>
      <c r="B35" s="30"/>
      <c r="C35" s="30"/>
      <c r="D35" s="30"/>
      <c r="E35" s="30"/>
      <c r="F35" s="30"/>
      <c r="G35" s="30"/>
      <c r="H35" s="30"/>
      <c r="I35" s="30"/>
      <c r="J35" s="30"/>
      <c r="K35" s="30"/>
      <c r="L35" s="30"/>
      <c r="M35" s="30" t="s">
        <v>13</v>
      </c>
      <c r="N35" s="30"/>
      <c r="O35" s="30" t="s">
        <v>19</v>
      </c>
      <c r="P35" s="30"/>
    </row>
    <row r="36" spans="1:16" s="10" customFormat="1" ht="22.5" x14ac:dyDescent="0.2">
      <c r="A36" s="30"/>
      <c r="B36" s="30"/>
      <c r="C36" s="8" t="s">
        <v>12</v>
      </c>
      <c r="D36" s="8" t="s">
        <v>10</v>
      </c>
      <c r="E36" s="8" t="s">
        <v>11</v>
      </c>
      <c r="F36" s="8" t="s">
        <v>9</v>
      </c>
      <c r="G36" s="8" t="s">
        <v>10</v>
      </c>
      <c r="H36" s="8" t="s">
        <v>11</v>
      </c>
      <c r="I36" s="8" t="s">
        <v>15</v>
      </c>
      <c r="J36" s="8" t="s">
        <v>16</v>
      </c>
      <c r="K36" s="8" t="s">
        <v>15</v>
      </c>
      <c r="L36" s="8" t="s">
        <v>16</v>
      </c>
      <c r="M36" s="8" t="s">
        <v>18</v>
      </c>
      <c r="N36" s="8" t="s">
        <v>16</v>
      </c>
      <c r="O36" s="8" t="s">
        <v>18</v>
      </c>
      <c r="P36" s="8" t="s">
        <v>16</v>
      </c>
    </row>
    <row r="37" spans="1:16" s="14" customFormat="1" ht="11.25" x14ac:dyDescent="0.2">
      <c r="A37" s="11">
        <v>1</v>
      </c>
      <c r="B37" s="12" t="s">
        <v>1</v>
      </c>
      <c r="C37" s="11">
        <v>25</v>
      </c>
      <c r="D37" s="11">
        <f>C37*2*30</f>
        <v>1500</v>
      </c>
      <c r="E37" s="11">
        <f>D37*75%</f>
        <v>1125</v>
      </c>
      <c r="F37" s="11">
        <v>32</v>
      </c>
      <c r="G37" s="11">
        <f>F37*2*30</f>
        <v>1920</v>
      </c>
      <c r="H37" s="11">
        <f>G37*75%</f>
        <v>1440</v>
      </c>
      <c r="I37" s="11"/>
      <c r="J37" s="11"/>
      <c r="K37" s="11"/>
      <c r="L37" s="11"/>
      <c r="M37" s="11">
        <f t="shared" ref="M37:N43" si="18">I37*D37</f>
        <v>0</v>
      </c>
      <c r="N37" s="11">
        <f t="shared" si="18"/>
        <v>0</v>
      </c>
      <c r="O37" s="11">
        <f>K37*G37</f>
        <v>0</v>
      </c>
      <c r="P37" s="11">
        <f>L37*H37</f>
        <v>0</v>
      </c>
    </row>
    <row r="38" spans="1:16" s="14" customFormat="1" ht="11.25" x14ac:dyDescent="0.2">
      <c r="A38" s="11">
        <v>2</v>
      </c>
      <c r="B38" s="12" t="s">
        <v>6</v>
      </c>
      <c r="C38" s="11">
        <v>19</v>
      </c>
      <c r="D38" s="11">
        <f t="shared" ref="D38:D43" si="19">C38*2*30</f>
        <v>1140</v>
      </c>
      <c r="E38" s="11">
        <f t="shared" ref="E38:E43" si="20">D38*75%</f>
        <v>855</v>
      </c>
      <c r="F38" s="11">
        <v>18</v>
      </c>
      <c r="G38" s="11">
        <f t="shared" ref="G38:G43" si="21">F38*2*30</f>
        <v>1080</v>
      </c>
      <c r="H38" s="11">
        <f t="shared" ref="H38:H43" si="22">G38*75%</f>
        <v>810</v>
      </c>
      <c r="I38" s="11"/>
      <c r="J38" s="11"/>
      <c r="K38" s="11"/>
      <c r="L38" s="11"/>
      <c r="M38" s="11">
        <f t="shared" si="18"/>
        <v>0</v>
      </c>
      <c r="N38" s="11">
        <f t="shared" si="18"/>
        <v>0</v>
      </c>
      <c r="O38" s="11">
        <f t="shared" ref="O38:P43" si="23">K38*G38</f>
        <v>0</v>
      </c>
      <c r="P38" s="11">
        <f t="shared" si="23"/>
        <v>0</v>
      </c>
    </row>
    <row r="39" spans="1:16" s="14" customFormat="1" ht="11.25" x14ac:dyDescent="0.2">
      <c r="A39" s="11">
        <v>3</v>
      </c>
      <c r="B39" s="12" t="s">
        <v>2</v>
      </c>
      <c r="C39" s="11">
        <v>25</v>
      </c>
      <c r="D39" s="11">
        <f t="shared" si="19"/>
        <v>1500</v>
      </c>
      <c r="E39" s="11">
        <f t="shared" si="20"/>
        <v>1125</v>
      </c>
      <c r="F39" s="11">
        <v>36</v>
      </c>
      <c r="G39" s="11">
        <f t="shared" si="21"/>
        <v>2160</v>
      </c>
      <c r="H39" s="11">
        <f t="shared" si="22"/>
        <v>1620</v>
      </c>
      <c r="I39" s="11"/>
      <c r="J39" s="11"/>
      <c r="K39" s="11"/>
      <c r="L39" s="11"/>
      <c r="M39" s="11">
        <f t="shared" si="18"/>
        <v>0</v>
      </c>
      <c r="N39" s="11">
        <f t="shared" si="18"/>
        <v>0</v>
      </c>
      <c r="O39" s="11">
        <f t="shared" si="23"/>
        <v>0</v>
      </c>
      <c r="P39" s="11">
        <f t="shared" si="23"/>
        <v>0</v>
      </c>
    </row>
    <row r="40" spans="1:16" s="14" customFormat="1" ht="11.25" x14ac:dyDescent="0.2">
      <c r="A40" s="11">
        <v>4</v>
      </c>
      <c r="B40" s="12" t="s">
        <v>3</v>
      </c>
      <c r="C40" s="11">
        <v>4</v>
      </c>
      <c r="D40" s="11">
        <f t="shared" si="19"/>
        <v>240</v>
      </c>
      <c r="E40" s="11">
        <f t="shared" si="20"/>
        <v>180</v>
      </c>
      <c r="F40" s="11">
        <v>6</v>
      </c>
      <c r="G40" s="11">
        <f t="shared" si="21"/>
        <v>360</v>
      </c>
      <c r="H40" s="11">
        <f t="shared" si="22"/>
        <v>270</v>
      </c>
      <c r="I40" s="11"/>
      <c r="J40" s="11"/>
      <c r="K40" s="11"/>
      <c r="L40" s="11"/>
      <c r="M40" s="11">
        <f t="shared" si="18"/>
        <v>0</v>
      </c>
      <c r="N40" s="11">
        <f t="shared" si="18"/>
        <v>0</v>
      </c>
      <c r="O40" s="11">
        <f t="shared" si="23"/>
        <v>0</v>
      </c>
      <c r="P40" s="11">
        <f t="shared" si="23"/>
        <v>0</v>
      </c>
    </row>
    <row r="41" spans="1:16" s="14" customFormat="1" ht="11.25" x14ac:dyDescent="0.2">
      <c r="A41" s="11">
        <v>5</v>
      </c>
      <c r="B41" s="12" t="s">
        <v>4</v>
      </c>
      <c r="C41" s="11">
        <v>6</v>
      </c>
      <c r="D41" s="11">
        <f t="shared" si="19"/>
        <v>360</v>
      </c>
      <c r="E41" s="11">
        <f t="shared" si="20"/>
        <v>270</v>
      </c>
      <c r="F41" s="11">
        <v>8</v>
      </c>
      <c r="G41" s="11">
        <f t="shared" si="21"/>
        <v>480</v>
      </c>
      <c r="H41" s="11">
        <f t="shared" si="22"/>
        <v>360</v>
      </c>
      <c r="I41" s="11"/>
      <c r="J41" s="11"/>
      <c r="K41" s="11"/>
      <c r="L41" s="11"/>
      <c r="M41" s="11">
        <f t="shared" si="18"/>
        <v>0</v>
      </c>
      <c r="N41" s="11">
        <f t="shared" si="18"/>
        <v>0</v>
      </c>
      <c r="O41" s="11">
        <f t="shared" si="23"/>
        <v>0</v>
      </c>
      <c r="P41" s="11">
        <f t="shared" si="23"/>
        <v>0</v>
      </c>
    </row>
    <row r="42" spans="1:16" s="14" customFormat="1" ht="11.25" x14ac:dyDescent="0.2">
      <c r="A42" s="11">
        <v>6</v>
      </c>
      <c r="B42" s="12" t="s">
        <v>5</v>
      </c>
      <c r="C42" s="11">
        <v>4</v>
      </c>
      <c r="D42" s="11">
        <f t="shared" si="19"/>
        <v>240</v>
      </c>
      <c r="E42" s="11">
        <f t="shared" si="20"/>
        <v>180</v>
      </c>
      <c r="F42" s="11">
        <v>2</v>
      </c>
      <c r="G42" s="11">
        <f t="shared" si="21"/>
        <v>120</v>
      </c>
      <c r="H42" s="11">
        <f t="shared" si="22"/>
        <v>90</v>
      </c>
      <c r="I42" s="11"/>
      <c r="J42" s="11"/>
      <c r="K42" s="11"/>
      <c r="L42" s="11"/>
      <c r="M42" s="11">
        <f t="shared" si="18"/>
        <v>0</v>
      </c>
      <c r="N42" s="11">
        <f t="shared" si="18"/>
        <v>0</v>
      </c>
      <c r="O42" s="11">
        <f t="shared" si="23"/>
        <v>0</v>
      </c>
      <c r="P42" s="11">
        <f t="shared" si="23"/>
        <v>0</v>
      </c>
    </row>
    <row r="43" spans="1:16" s="14" customFormat="1" ht="11.25" x14ac:dyDescent="0.2">
      <c r="A43" s="11">
        <v>7</v>
      </c>
      <c r="B43" s="12" t="s">
        <v>7</v>
      </c>
      <c r="C43" s="11">
        <v>0</v>
      </c>
      <c r="D43" s="11">
        <f t="shared" si="19"/>
        <v>0</v>
      </c>
      <c r="E43" s="11">
        <f t="shared" si="20"/>
        <v>0</v>
      </c>
      <c r="F43" s="11">
        <v>2</v>
      </c>
      <c r="G43" s="11">
        <f t="shared" si="21"/>
        <v>120</v>
      </c>
      <c r="H43" s="11">
        <f t="shared" si="22"/>
        <v>90</v>
      </c>
      <c r="I43" s="11"/>
      <c r="J43" s="11"/>
      <c r="K43" s="11"/>
      <c r="L43" s="11"/>
      <c r="M43" s="11">
        <f t="shared" si="18"/>
        <v>0</v>
      </c>
      <c r="N43" s="11">
        <f t="shared" si="18"/>
        <v>0</v>
      </c>
      <c r="O43" s="11">
        <f t="shared" si="23"/>
        <v>0</v>
      </c>
      <c r="P43" s="11">
        <f t="shared" si="23"/>
        <v>0</v>
      </c>
    </row>
    <row r="44" spans="1:16" s="6" customFormat="1" ht="11.25" x14ac:dyDescent="0.2">
      <c r="A44" s="31" t="s">
        <v>21</v>
      </c>
      <c r="B44" s="31"/>
      <c r="C44" s="31"/>
      <c r="D44" s="31"/>
      <c r="E44" s="31"/>
      <c r="F44" s="31"/>
      <c r="G44" s="31"/>
      <c r="H44" s="31"/>
      <c r="I44" s="31"/>
      <c r="J44" s="31"/>
      <c r="K44" s="31"/>
      <c r="L44" s="31"/>
      <c r="M44" s="15">
        <f ca="1">SUM(M37:M44)</f>
        <v>0</v>
      </c>
      <c r="N44" s="15">
        <f ca="1">SUM(N37:N44)</f>
        <v>0</v>
      </c>
      <c r="O44" s="15">
        <f ca="1">SUM(O37:O44)</f>
        <v>0</v>
      </c>
      <c r="P44" s="15">
        <f ca="1">SUM(P37:P44)</f>
        <v>0</v>
      </c>
    </row>
    <row r="45" spans="1:16" s="6" customFormat="1" ht="11.25" x14ac:dyDescent="0.2">
      <c r="A45" s="31" t="s">
        <v>20</v>
      </c>
      <c r="B45" s="31"/>
      <c r="C45" s="31"/>
      <c r="D45" s="31"/>
      <c r="E45" s="31"/>
      <c r="F45" s="31"/>
      <c r="G45" s="31"/>
      <c r="H45" s="31"/>
      <c r="I45" s="31"/>
      <c r="J45" s="31"/>
      <c r="K45" s="31"/>
      <c r="L45" s="31"/>
      <c r="M45" s="15">
        <f ca="1">M44*12</f>
        <v>0</v>
      </c>
      <c r="N45" s="15">
        <f ca="1">N44*12</f>
        <v>0</v>
      </c>
      <c r="O45" s="15">
        <f t="shared" ref="O45" ca="1" si="24">O44*12</f>
        <v>0</v>
      </c>
      <c r="P45" s="15">
        <f t="shared" ref="P45" ca="1" si="25">P44*12</f>
        <v>0</v>
      </c>
    </row>
    <row r="46" spans="1:16" s="14" customFormat="1" ht="11.25" x14ac:dyDescent="0.2">
      <c r="A46" s="19"/>
    </row>
    <row r="47" spans="1:16" s="14" customFormat="1" ht="11.25" x14ac:dyDescent="0.2">
      <c r="A47" s="19"/>
    </row>
    <row r="48" spans="1:16" s="20" customFormat="1" ht="12.75" x14ac:dyDescent="0.2">
      <c r="A48" s="32" t="s">
        <v>23</v>
      </c>
      <c r="B48" s="32"/>
    </row>
    <row r="49" spans="1:16" s="20" customFormat="1" ht="12.75" x14ac:dyDescent="0.2">
      <c r="A49" s="21"/>
    </row>
    <row r="50" spans="1:16" s="20" customFormat="1" ht="12.75" x14ac:dyDescent="0.2">
      <c r="A50" s="26" t="s">
        <v>24</v>
      </c>
      <c r="B50" s="26"/>
      <c r="C50" s="26"/>
      <c r="D50" s="26"/>
      <c r="E50" s="26"/>
      <c r="F50" s="26"/>
      <c r="G50" s="26"/>
      <c r="H50" s="26"/>
      <c r="I50" s="26"/>
      <c r="J50" s="26"/>
      <c r="K50" s="26"/>
      <c r="L50" s="26"/>
      <c r="M50" s="26"/>
      <c r="N50" s="26"/>
      <c r="O50" s="26"/>
      <c r="P50" s="26"/>
    </row>
    <row r="51" spans="1:16" s="20" customFormat="1" ht="7.5" customHeight="1" x14ac:dyDescent="0.2">
      <c r="A51" s="21"/>
    </row>
    <row r="52" spans="1:16" s="20" customFormat="1" ht="12.75" x14ac:dyDescent="0.2">
      <c r="A52" s="26" t="s">
        <v>38</v>
      </c>
      <c r="B52" s="26"/>
      <c r="C52" s="26"/>
      <c r="D52" s="26"/>
      <c r="E52" s="26"/>
      <c r="F52" s="26"/>
      <c r="G52" s="26"/>
      <c r="H52" s="26"/>
      <c r="I52" s="26"/>
      <c r="J52" s="26"/>
      <c r="K52" s="26"/>
      <c r="L52" s="26"/>
      <c r="M52" s="26"/>
      <c r="N52" s="26"/>
      <c r="O52" s="26"/>
      <c r="P52" s="26"/>
    </row>
    <row r="53" spans="1:16" s="20" customFormat="1" ht="6.75" customHeight="1" x14ac:dyDescent="0.2">
      <c r="A53" s="21"/>
    </row>
    <row r="54" spans="1:16" s="20" customFormat="1" ht="12.75" x14ac:dyDescent="0.2">
      <c r="A54" s="26" t="s">
        <v>25</v>
      </c>
      <c r="B54" s="26"/>
      <c r="C54" s="26"/>
      <c r="D54" s="26"/>
      <c r="E54" s="26"/>
      <c r="F54" s="26"/>
      <c r="G54" s="26"/>
      <c r="H54" s="26"/>
      <c r="I54" s="26"/>
      <c r="J54" s="26"/>
      <c r="K54" s="26"/>
      <c r="L54" s="26"/>
      <c r="M54" s="26"/>
      <c r="N54" s="26"/>
      <c r="O54" s="26"/>
      <c r="P54" s="26"/>
    </row>
    <row r="55" spans="1:16" s="20" customFormat="1" ht="7.5" customHeight="1" x14ac:dyDescent="0.2">
      <c r="A55" s="21"/>
    </row>
    <row r="56" spans="1:16" s="20" customFormat="1" ht="12.75" x14ac:dyDescent="0.2">
      <c r="A56" s="26" t="s">
        <v>26</v>
      </c>
      <c r="B56" s="26"/>
      <c r="C56" s="26"/>
      <c r="D56" s="26"/>
      <c r="E56" s="26"/>
      <c r="F56" s="26"/>
      <c r="G56" s="26"/>
      <c r="H56" s="26"/>
      <c r="I56" s="26"/>
      <c r="J56" s="26"/>
      <c r="K56" s="26"/>
      <c r="L56" s="26"/>
      <c r="M56" s="26"/>
      <c r="N56" s="26"/>
      <c r="O56" s="26"/>
      <c r="P56" s="26"/>
    </row>
    <row r="57" spans="1:16" s="20" customFormat="1" ht="6.75" customHeight="1" x14ac:dyDescent="0.2">
      <c r="A57" s="21"/>
    </row>
    <row r="58" spans="1:16" s="20" customFormat="1" ht="12.75" x14ac:dyDescent="0.2">
      <c r="A58" s="26" t="s">
        <v>47</v>
      </c>
      <c r="B58" s="26"/>
      <c r="C58" s="26"/>
      <c r="D58" s="26"/>
      <c r="E58" s="26"/>
      <c r="F58" s="26"/>
      <c r="G58" s="26"/>
      <c r="H58" s="26"/>
      <c r="I58" s="26"/>
      <c r="J58" s="26"/>
      <c r="K58" s="26"/>
      <c r="L58" s="26"/>
      <c r="M58" s="26"/>
      <c r="N58" s="26"/>
      <c r="O58" s="26"/>
      <c r="P58" s="26"/>
    </row>
    <row r="59" spans="1:16" s="20" customFormat="1" ht="6.75" customHeight="1" x14ac:dyDescent="0.2">
      <c r="A59" s="21"/>
    </row>
    <row r="60" spans="1:16" s="20" customFormat="1" ht="12.75" x14ac:dyDescent="0.2">
      <c r="A60" s="26" t="s">
        <v>31</v>
      </c>
      <c r="B60" s="26"/>
      <c r="C60" s="26"/>
      <c r="D60" s="26"/>
      <c r="E60" s="26"/>
      <c r="F60" s="26"/>
      <c r="G60" s="26"/>
      <c r="H60" s="26"/>
      <c r="I60" s="26"/>
      <c r="J60" s="26"/>
      <c r="K60" s="26"/>
      <c r="L60" s="26"/>
      <c r="M60" s="26"/>
      <c r="N60" s="26"/>
      <c r="O60" s="26"/>
      <c r="P60" s="26"/>
    </row>
    <row r="61" spans="1:16" s="20" customFormat="1" ht="9.75" customHeight="1" x14ac:dyDescent="0.2">
      <c r="A61" s="21"/>
    </row>
    <row r="62" spans="1:16" s="20" customFormat="1" ht="12.75" x14ac:dyDescent="0.2">
      <c r="A62" s="26" t="s">
        <v>27</v>
      </c>
      <c r="B62" s="26"/>
      <c r="C62" s="26"/>
      <c r="D62" s="26"/>
      <c r="E62" s="26"/>
      <c r="F62" s="26"/>
      <c r="G62" s="26"/>
      <c r="H62" s="26"/>
      <c r="I62" s="26"/>
      <c r="J62" s="26"/>
      <c r="K62" s="26"/>
      <c r="L62" s="26"/>
      <c r="M62" s="26"/>
      <c r="N62" s="26"/>
      <c r="O62" s="26"/>
      <c r="P62" s="26"/>
    </row>
    <row r="63" spans="1:16" s="22" customFormat="1" ht="12.75" x14ac:dyDescent="0.2">
      <c r="A63" s="28" t="s">
        <v>28</v>
      </c>
      <c r="B63" s="28"/>
      <c r="C63" s="28"/>
      <c r="D63" s="28"/>
      <c r="E63" s="28"/>
      <c r="F63" s="28"/>
      <c r="G63" s="28"/>
      <c r="H63" s="28"/>
      <c r="I63" s="28"/>
      <c r="J63" s="28"/>
      <c r="K63" s="28"/>
      <c r="L63" s="28"/>
      <c r="M63" s="28"/>
      <c r="N63" s="28"/>
      <c r="O63" s="28"/>
      <c r="P63" s="28"/>
    </row>
    <row r="64" spans="1:16" s="22" customFormat="1" ht="12.75" x14ac:dyDescent="0.2">
      <c r="A64" s="28" t="s">
        <v>29</v>
      </c>
      <c r="B64" s="28"/>
      <c r="C64" s="28"/>
      <c r="D64" s="28"/>
      <c r="E64" s="28"/>
      <c r="F64" s="28"/>
      <c r="G64" s="28"/>
      <c r="H64" s="28"/>
      <c r="I64" s="28"/>
      <c r="J64" s="28"/>
      <c r="K64" s="28"/>
      <c r="L64" s="28"/>
      <c r="M64" s="28"/>
      <c r="N64" s="28"/>
      <c r="O64" s="28"/>
      <c r="P64" s="28"/>
    </row>
    <row r="65" spans="1:16" s="22" customFormat="1" ht="12.75" x14ac:dyDescent="0.2">
      <c r="A65" s="28" t="s">
        <v>30</v>
      </c>
      <c r="B65" s="28"/>
      <c r="C65" s="28"/>
      <c r="D65" s="28"/>
      <c r="E65" s="28"/>
      <c r="F65" s="28"/>
      <c r="G65" s="28"/>
      <c r="H65" s="28"/>
      <c r="I65" s="28"/>
      <c r="J65" s="28"/>
      <c r="K65" s="28"/>
      <c r="L65" s="28"/>
      <c r="M65" s="28"/>
      <c r="N65" s="28"/>
      <c r="O65" s="28"/>
      <c r="P65" s="28"/>
    </row>
    <row r="66" spans="1:16" s="22" customFormat="1" ht="12.75" x14ac:dyDescent="0.2">
      <c r="A66" s="28" t="s">
        <v>42</v>
      </c>
      <c r="B66" s="28"/>
      <c r="C66" s="28"/>
      <c r="D66" s="28"/>
      <c r="E66" s="28"/>
      <c r="F66" s="28"/>
      <c r="G66" s="28"/>
      <c r="H66" s="28"/>
      <c r="I66" s="28"/>
      <c r="J66" s="28"/>
      <c r="K66" s="28"/>
      <c r="L66" s="28"/>
      <c r="M66" s="28"/>
      <c r="N66" s="28"/>
      <c r="O66" s="28"/>
      <c r="P66" s="28"/>
    </row>
    <row r="67" spans="1:16" s="20" customFormat="1" ht="12.75" x14ac:dyDescent="0.2">
      <c r="A67" s="27" t="s">
        <v>32</v>
      </c>
      <c r="B67" s="27"/>
      <c r="C67" s="27"/>
      <c r="D67" s="27"/>
      <c r="E67" s="27"/>
      <c r="F67" s="27"/>
      <c r="G67" s="27"/>
      <c r="H67" s="27"/>
      <c r="I67" s="27"/>
      <c r="J67" s="27"/>
      <c r="K67" s="27"/>
      <c r="L67" s="27"/>
      <c r="M67" s="27"/>
      <c r="N67" s="27"/>
      <c r="O67" s="27"/>
      <c r="P67" s="27"/>
    </row>
    <row r="68" spans="1:16" s="20" customFormat="1" ht="12.75" x14ac:dyDescent="0.2">
      <c r="A68" s="27" t="s">
        <v>33</v>
      </c>
      <c r="B68" s="27"/>
      <c r="C68" s="27"/>
      <c r="D68" s="27"/>
      <c r="E68" s="27"/>
      <c r="F68" s="27"/>
      <c r="G68" s="27"/>
      <c r="H68" s="27"/>
      <c r="I68" s="27"/>
      <c r="J68" s="27"/>
      <c r="K68" s="27"/>
      <c r="L68" s="27"/>
      <c r="M68" s="27"/>
      <c r="N68" s="27"/>
      <c r="O68" s="27"/>
      <c r="P68" s="27"/>
    </row>
    <row r="69" spans="1:16" s="20" customFormat="1" ht="12.75" x14ac:dyDescent="0.2">
      <c r="A69" s="27" t="s">
        <v>34</v>
      </c>
      <c r="B69" s="27"/>
      <c r="C69" s="27"/>
      <c r="D69" s="27"/>
      <c r="E69" s="27"/>
      <c r="F69" s="27"/>
      <c r="G69" s="27"/>
      <c r="H69" s="27"/>
      <c r="I69" s="27"/>
      <c r="J69" s="27"/>
      <c r="K69" s="27"/>
      <c r="L69" s="27"/>
      <c r="M69" s="27"/>
      <c r="N69" s="27"/>
      <c r="O69" s="27"/>
      <c r="P69" s="27"/>
    </row>
    <row r="70" spans="1:16" s="20" customFormat="1" ht="12.75" x14ac:dyDescent="0.2">
      <c r="A70" s="27" t="s">
        <v>35</v>
      </c>
      <c r="B70" s="27"/>
      <c r="C70" s="27"/>
      <c r="D70" s="27"/>
      <c r="E70" s="27"/>
      <c r="F70" s="27"/>
      <c r="G70" s="27"/>
      <c r="H70" s="27"/>
      <c r="I70" s="27"/>
      <c r="J70" s="27"/>
      <c r="K70" s="27"/>
      <c r="L70" s="27"/>
      <c r="M70" s="27"/>
      <c r="N70" s="27"/>
      <c r="O70" s="27"/>
      <c r="P70" s="27"/>
    </row>
    <row r="71" spans="1:16" s="20" customFormat="1" ht="12.75" x14ac:dyDescent="0.2">
      <c r="A71" s="21"/>
    </row>
    <row r="72" spans="1:16" s="20" customFormat="1" ht="12.75" x14ac:dyDescent="0.2">
      <c r="A72" s="27" t="s">
        <v>36</v>
      </c>
      <c r="B72" s="27"/>
      <c r="C72" s="27"/>
      <c r="D72" s="27"/>
      <c r="E72" s="27"/>
      <c r="F72" s="27"/>
      <c r="G72" s="27"/>
      <c r="H72" s="27"/>
      <c r="I72" s="27"/>
      <c r="J72" s="27"/>
      <c r="K72" s="27"/>
      <c r="L72" s="27"/>
      <c r="M72" s="27"/>
      <c r="N72" s="27"/>
      <c r="O72" s="27"/>
      <c r="P72" s="27"/>
    </row>
    <row r="73" spans="1:16" s="20" customFormat="1" ht="12.75" x14ac:dyDescent="0.2">
      <c r="A73" s="27" t="s">
        <v>37</v>
      </c>
      <c r="B73" s="27"/>
      <c r="C73" s="27"/>
      <c r="D73" s="27"/>
      <c r="E73" s="27"/>
      <c r="F73" s="27"/>
      <c r="G73" s="27"/>
      <c r="H73" s="27"/>
      <c r="I73" s="27"/>
      <c r="J73" s="27"/>
      <c r="K73" s="27"/>
      <c r="L73" s="27"/>
      <c r="M73" s="27"/>
      <c r="N73" s="27"/>
      <c r="O73" s="27"/>
      <c r="P73" s="27"/>
    </row>
    <row r="74" spans="1:16" s="20" customFormat="1" ht="12.75" x14ac:dyDescent="0.2">
      <c r="A74" s="23"/>
      <c r="B74" s="24"/>
      <c r="C74" s="24"/>
      <c r="D74" s="24"/>
      <c r="E74" s="24"/>
      <c r="F74" s="24"/>
      <c r="G74" s="24"/>
      <c r="H74" s="24"/>
      <c r="I74" s="24"/>
      <c r="J74" s="24"/>
      <c r="K74" s="24"/>
      <c r="L74" s="24"/>
      <c r="M74" s="24"/>
      <c r="N74" s="24"/>
    </row>
    <row r="75" spans="1:16" s="20" customFormat="1" ht="12" customHeight="1" x14ac:dyDescent="0.2">
      <c r="A75" s="26" t="s">
        <v>41</v>
      </c>
      <c r="B75" s="26"/>
      <c r="C75" s="26"/>
      <c r="D75" s="26"/>
      <c r="E75" s="26"/>
      <c r="F75" s="26"/>
      <c r="G75" s="26"/>
      <c r="H75" s="26"/>
      <c r="I75" s="26"/>
      <c r="J75" s="26"/>
      <c r="K75" s="26"/>
      <c r="L75" s="26"/>
      <c r="M75" s="26"/>
      <c r="N75" s="26"/>
      <c r="O75" s="26"/>
      <c r="P75" s="26"/>
    </row>
    <row r="76" spans="1:16" s="20" customFormat="1" ht="10.5" customHeight="1" x14ac:dyDescent="0.2">
      <c r="A76" s="25"/>
      <c r="B76" s="25"/>
      <c r="C76" s="25"/>
      <c r="D76" s="25"/>
      <c r="E76" s="25"/>
      <c r="F76" s="25"/>
      <c r="G76" s="25"/>
      <c r="H76" s="25"/>
      <c r="I76" s="25"/>
      <c r="J76" s="25"/>
      <c r="K76" s="25"/>
      <c r="L76" s="25"/>
      <c r="M76" s="25"/>
      <c r="N76" s="25"/>
      <c r="O76" s="25"/>
      <c r="P76" s="25"/>
    </row>
    <row r="77" spans="1:16" s="20" customFormat="1" ht="30.75" customHeight="1" x14ac:dyDescent="0.2">
      <c r="A77" s="26" t="s">
        <v>43</v>
      </c>
      <c r="B77" s="26"/>
      <c r="C77" s="26"/>
      <c r="D77" s="26"/>
      <c r="E77" s="26"/>
      <c r="F77" s="26"/>
      <c r="G77" s="26"/>
      <c r="H77" s="26"/>
      <c r="I77" s="26"/>
      <c r="J77" s="26"/>
      <c r="K77" s="26"/>
      <c r="L77" s="26"/>
      <c r="M77" s="26"/>
      <c r="N77" s="26"/>
      <c r="O77" s="26"/>
      <c r="P77" s="26"/>
    </row>
  </sheetData>
  <mergeCells count="54">
    <mergeCell ref="A29:J29"/>
    <mergeCell ref="A30:J30"/>
    <mergeCell ref="A19:A21"/>
    <mergeCell ref="D1:E1"/>
    <mergeCell ref="A2:B2"/>
    <mergeCell ref="A14:J14"/>
    <mergeCell ref="A15:J15"/>
    <mergeCell ref="A4:A6"/>
    <mergeCell ref="B4:B6"/>
    <mergeCell ref="C4:E5"/>
    <mergeCell ref="F4:H5"/>
    <mergeCell ref="I4:J5"/>
    <mergeCell ref="A48:B48"/>
    <mergeCell ref="A58:P58"/>
    <mergeCell ref="A56:P56"/>
    <mergeCell ref="A54:P54"/>
    <mergeCell ref="K4:N4"/>
    <mergeCell ref="K5:L5"/>
    <mergeCell ref="M5:N5"/>
    <mergeCell ref="B19:B21"/>
    <mergeCell ref="C19:E20"/>
    <mergeCell ref="F19:H20"/>
    <mergeCell ref="I19:J20"/>
    <mergeCell ref="K19:N19"/>
    <mergeCell ref="K20:L20"/>
    <mergeCell ref="M20:N20"/>
    <mergeCell ref="O35:P35"/>
    <mergeCell ref="M34:P34"/>
    <mergeCell ref="I34:J35"/>
    <mergeCell ref="M35:N35"/>
    <mergeCell ref="K34:L35"/>
    <mergeCell ref="A45:L45"/>
    <mergeCell ref="A44:L44"/>
    <mergeCell ref="A32:B32"/>
    <mergeCell ref="A34:A36"/>
    <mergeCell ref="B34:B36"/>
    <mergeCell ref="C34:E35"/>
    <mergeCell ref="F34:H35"/>
    <mergeCell ref="A52:P52"/>
    <mergeCell ref="A50:P50"/>
    <mergeCell ref="A77:P77"/>
    <mergeCell ref="A73:P73"/>
    <mergeCell ref="A72:P72"/>
    <mergeCell ref="A70:P70"/>
    <mergeCell ref="A69:P69"/>
    <mergeCell ref="A75:P75"/>
    <mergeCell ref="A68:P68"/>
    <mergeCell ref="A67:P67"/>
    <mergeCell ref="A65:P65"/>
    <mergeCell ref="A64:P64"/>
    <mergeCell ref="A63:P63"/>
    <mergeCell ref="A66:P66"/>
    <mergeCell ref="A62:P62"/>
    <mergeCell ref="A60:P60"/>
  </mergeCells>
  <pageMargins left="0.7" right="0.7" top="0.75" bottom="0.75" header="0.3" footer="0.3"/>
  <pageSetup scale="59" fitToHeight="0"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Ahmed</dc:creator>
  <cp:lastModifiedBy>Manal Abdelghani</cp:lastModifiedBy>
  <cp:lastPrinted>2026-02-01T14:35:28Z</cp:lastPrinted>
  <dcterms:created xsi:type="dcterms:W3CDTF">2015-06-05T18:17:20Z</dcterms:created>
  <dcterms:modified xsi:type="dcterms:W3CDTF">2026-02-23T13:13:16Z</dcterms:modified>
</cp:coreProperties>
</file>