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d.dalia\Desktop\Dalia\Tenders\FMS AQCT 2025\"/>
    </mc:Choice>
  </mc:AlternateContent>
  <xr:revisionPtr revIDLastSave="0" documentId="13_ncr:1_{B6E21594-3B4C-4D33-B0A7-4018C003FF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ing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8" i="1" s="1"/>
  <c r="F20" i="1"/>
  <c r="F19" i="1"/>
  <c r="F18" i="1"/>
  <c r="F17" i="1"/>
  <c r="F16" i="1"/>
  <c r="F14" i="1"/>
  <c r="F13" i="1"/>
  <c r="F12" i="1"/>
  <c r="F11" i="1"/>
  <c r="F9" i="1"/>
  <c r="F8" i="1"/>
  <c r="F7" i="1"/>
  <c r="F6" i="1"/>
  <c r="F5" i="1" l="1"/>
  <c r="F27" i="1" s="1"/>
  <c r="F29" i="1" s="1"/>
  <c r="F10" i="1"/>
  <c r="F15" i="1"/>
</calcChain>
</file>

<file path=xl/sharedStrings.xml><?xml version="1.0" encoding="utf-8"?>
<sst xmlns="http://schemas.openxmlformats.org/spreadsheetml/2006/main" count="112" uniqueCount="73">
  <si>
    <t>Section</t>
  </si>
  <si>
    <t>Item No.</t>
  </si>
  <si>
    <t>Item Description</t>
  </si>
  <si>
    <t>AQCT Qty</t>
  </si>
  <si>
    <t>Unit Price (USD)</t>
  </si>
  <si>
    <t>Total Price (USD)</t>
  </si>
  <si>
    <t>Include in Grand Total? (Y/N)</t>
  </si>
  <si>
    <t>Remarks</t>
  </si>
  <si>
    <t>1. Fixed Fuel Station</t>
  </si>
  <si>
    <t>2. Mobile Fuel Tanker</t>
  </si>
  <si>
    <t>3. Emergency Power Station</t>
  </si>
  <si>
    <t>4. Tags for Equipment</t>
  </si>
  <si>
    <t>5. Software</t>
  </si>
  <si>
    <t>Optional Items (price only if required)</t>
  </si>
  <si>
    <t>1</t>
  </si>
  <si>
    <t>1-1</t>
  </si>
  <si>
    <t>1-2</t>
  </si>
  <si>
    <t>1-3</t>
  </si>
  <si>
    <t>1-4</t>
  </si>
  <si>
    <t>2</t>
  </si>
  <si>
    <t>2-1</t>
  </si>
  <si>
    <t>2-2</t>
  </si>
  <si>
    <t>2-3</t>
  </si>
  <si>
    <t>2-4</t>
  </si>
  <si>
    <t>3</t>
  </si>
  <si>
    <t>3-1</t>
  </si>
  <si>
    <t>3-2</t>
  </si>
  <si>
    <t>3-3</t>
  </si>
  <si>
    <t>4</t>
  </si>
  <si>
    <t>5</t>
  </si>
  <si>
    <t>6</t>
  </si>
  <si>
    <t>7</t>
  </si>
  <si>
    <t>8</t>
  </si>
  <si>
    <t>9</t>
  </si>
  <si>
    <t>Complete Fuel Management System for Fixed Fuel Station (auto-sum of Items 1-1 to 1-4)</t>
  </si>
  <si>
    <t>Fuel RFID Controller</t>
  </si>
  <si>
    <t>RFID Readers (WIRELESS) for low flow Fuel Nozzles</t>
  </si>
  <si>
    <t>RFID Readers (WIRELESS) for high flow Fuel camlock</t>
  </si>
  <si>
    <t>Integration with existing flowmeters, dispensers, and ATG</t>
  </si>
  <si>
    <t>Complete Fuel Management System for Mobile Fuel Tanker (auto-sum of Items 2-1 to 2-4)</t>
  </si>
  <si>
    <t>Integration with existing fuel tanker flowmeters and dispensers</t>
  </si>
  <si>
    <t>Complete Fuel Management System for Emergency Power Station (auto-sum of Items 3-1 to 3-3)</t>
  </si>
  <si>
    <t>Passive Tags for Emergency Power Station</t>
  </si>
  <si>
    <t>Integration with existing fuel system and ATG</t>
  </si>
  <si>
    <t>RFID Passive Tags (per equipment)</t>
  </si>
  <si>
    <t>Fuel Monitoring &amp; Management Server-based Software (lifetime license)</t>
  </si>
  <si>
    <t>Input Fuel Flowmeter 4" (for main fuel station &amp; emergency power station)</t>
  </si>
  <si>
    <t>Output Fuel Flowmeter 4" (for main fuel station &amp; mobile fuel tanker)</t>
  </si>
  <si>
    <t>TCP/IP Customer Premises Equipment (CPE)</t>
  </si>
  <si>
    <t>Miscellaneous items (lump sum)</t>
  </si>
  <si>
    <t>Y</t>
  </si>
  <si>
    <t>N</t>
  </si>
  <si>
    <t>Do NOT fill this line; price the breakdown below.</t>
  </si>
  <si>
    <t>Bidder to state required quantity as per Table 1 equipment list.</t>
  </si>
  <si>
    <t>Include installation, configuration, and user training.</t>
  </si>
  <si>
    <t>Pricing Form (BOQ) – Fuel Management System</t>
  </si>
  <si>
    <t>Tender Ref: T/AQCT/ENG/02/2025</t>
  </si>
  <si>
    <t>Mandatory Subtotal (USD):</t>
  </si>
  <si>
    <t>Optional Subtotal (USD):</t>
  </si>
  <si>
    <t>Grand Total (Lump Sum, USD):</t>
  </si>
  <si>
    <t>Notes:</t>
  </si>
  <si>
    <t>1) Currency: USD. Payments will be in EGP equivalent at CBE official rate on payment date.</t>
  </si>
  <si>
    <t>2) Price the sub-items; the 'Complete FMS' lines auto-sum and should not be manually filled.</t>
  </si>
  <si>
    <t>3) Optional items (Items 6–9) are for pricing only and are excluded from the Grand Total by default.</t>
  </si>
  <si>
    <t>4) RFID Passive Tags quantity to be stated by bidder as per Table 1 (equipment list).</t>
  </si>
  <si>
    <t>5) Prices must be turnkey including supply, installation, commissioning, training, calibration, certification, and handover.</t>
  </si>
  <si>
    <t>6) Attach detailed breakdowns, datasheets, and any deviation list as per tender requirements.</t>
  </si>
  <si>
    <t>Optional</t>
  </si>
  <si>
    <t>Any additional items to be added by the Contractor for any missing items</t>
  </si>
  <si>
    <t>Optional in case (Item 1-4), and (2-3) are not applicable, and technical justification must be provided</t>
  </si>
  <si>
    <t>Breakdown of Item (1)</t>
  </si>
  <si>
    <t>Breakdown of Item (2)</t>
  </si>
  <si>
    <t>Breakdown of Item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</si>
</sst>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NumberFormat="1" applyFill="1" applyBorder="1" applyAlignment="1">
      <alignment horizontal="center" vertical="center"/>
    </xf>
    <xf numFmtId="1" fontId="0" fillId="0" borderId="6" xfId="0" applyNumberFormat="1" applyFill="1" applyBorder="1"/>
    <xf numFmtId="164" fontId="0" fillId="0" borderId="6" xfId="0" applyNumberFormat="1" applyFill="1" applyBorder="1"/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9" xfId="0" applyNumberForma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" fontId="0" fillId="0" borderId="9" xfId="0" applyNumberFormat="1" applyFill="1" applyBorder="1"/>
    <xf numFmtId="0" fontId="1" fillId="0" borderId="2" xfId="0" applyFont="1" applyFill="1" applyBorder="1" applyAlignment="1">
      <alignment horizontal="center" vertical="top"/>
    </xf>
    <xf numFmtId="164" fontId="0" fillId="0" borderId="9" xfId="0" applyNumberFormat="1" applyFill="1" applyBorder="1"/>
    <xf numFmtId="0" fontId="0" fillId="0" borderId="9" xfId="0" applyFill="1" applyBorder="1" applyAlignment="1">
      <alignment horizontal="center"/>
    </xf>
    <xf numFmtId="164" fontId="0" fillId="0" borderId="2" xfId="0" applyNumberFormat="1" applyFill="1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pane ySplit="4" topLeftCell="A23" activePane="bottomLeft" state="frozen"/>
      <selection pane="bottomLeft" activeCell="E25" sqref="E25"/>
    </sheetView>
  </sheetViews>
  <sheetFormatPr defaultRowHeight="14.4" x14ac:dyDescent="0.3"/>
  <cols>
    <col min="1" max="1" width="24.109375" style="1" bestFit="1" customWidth="1"/>
    <col min="2" max="2" width="8.33203125" style="2" bestFit="1" customWidth="1"/>
    <col min="3" max="3" width="60.33203125" style="36" bestFit="1" customWidth="1"/>
    <col min="4" max="4" width="11.109375" style="3" customWidth="1"/>
    <col min="5" max="5" width="14.5546875" style="3" bestFit="1" customWidth="1"/>
    <col min="6" max="6" width="15.21875" style="3" bestFit="1" customWidth="1"/>
    <col min="7" max="7" width="25.77734375" style="3" bestFit="1" customWidth="1"/>
    <col min="8" max="8" width="30.44140625" style="28" bestFit="1" customWidth="1"/>
    <col min="9" max="16384" width="8.88671875" style="3"/>
  </cols>
  <sheetData>
    <row r="1" spans="1:8" x14ac:dyDescent="0.3">
      <c r="A1" s="40" t="s">
        <v>55</v>
      </c>
      <c r="B1" s="40"/>
    </row>
    <row r="2" spans="1:8" x14ac:dyDescent="0.3">
      <c r="A2" s="40" t="s">
        <v>56</v>
      </c>
      <c r="B2" s="40"/>
    </row>
    <row r="3" spans="1:8" ht="15" thickBot="1" x14ac:dyDescent="0.35"/>
    <row r="4" spans="1:8" s="4" customFormat="1" ht="15" thickBot="1" x14ac:dyDescent="0.35">
      <c r="A4" s="19" t="s">
        <v>0</v>
      </c>
      <c r="B4" s="21" t="s">
        <v>1</v>
      </c>
      <c r="C4" s="19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9" t="s">
        <v>7</v>
      </c>
    </row>
    <row r="5" spans="1:8" s="5" customFormat="1" ht="28.8" x14ac:dyDescent="0.3">
      <c r="A5" s="18" t="s">
        <v>8</v>
      </c>
      <c r="B5" s="20" t="s">
        <v>14</v>
      </c>
      <c r="C5" s="37" t="s">
        <v>34</v>
      </c>
      <c r="D5" s="22">
        <v>1</v>
      </c>
      <c r="E5" s="24"/>
      <c r="F5" s="24">
        <f>SUM(F6:F9)</f>
        <v>0</v>
      </c>
      <c r="G5" s="25" t="s">
        <v>50</v>
      </c>
      <c r="H5" s="30" t="s">
        <v>52</v>
      </c>
    </row>
    <row r="6" spans="1:8" x14ac:dyDescent="0.3">
      <c r="A6" s="12" t="s">
        <v>8</v>
      </c>
      <c r="B6" s="7" t="s">
        <v>15</v>
      </c>
      <c r="C6" s="38" t="s">
        <v>35</v>
      </c>
      <c r="D6" s="8">
        <v>1</v>
      </c>
      <c r="E6" s="9"/>
      <c r="F6" s="9">
        <f>IFERROR(D6*E6,"")</f>
        <v>0</v>
      </c>
      <c r="G6" s="10" t="s">
        <v>50</v>
      </c>
      <c r="H6" s="31" t="s">
        <v>70</v>
      </c>
    </row>
    <row r="7" spans="1:8" x14ac:dyDescent="0.3">
      <c r="A7" s="12" t="s">
        <v>8</v>
      </c>
      <c r="B7" s="7" t="s">
        <v>16</v>
      </c>
      <c r="C7" s="38" t="s">
        <v>36</v>
      </c>
      <c r="D7" s="8">
        <v>2</v>
      </c>
      <c r="E7" s="9"/>
      <c r="F7" s="9">
        <f>IFERROR(D7*E7,"")</f>
        <v>0</v>
      </c>
      <c r="G7" s="10" t="s">
        <v>50</v>
      </c>
      <c r="H7" s="32"/>
    </row>
    <row r="8" spans="1:8" x14ac:dyDescent="0.3">
      <c r="A8" s="12" t="s">
        <v>8</v>
      </c>
      <c r="B8" s="7" t="s">
        <v>17</v>
      </c>
      <c r="C8" s="38" t="s">
        <v>37</v>
      </c>
      <c r="D8" s="8">
        <v>1</v>
      </c>
      <c r="E8" s="9"/>
      <c r="F8" s="9">
        <f>IFERROR(D8*E8,"")</f>
        <v>0</v>
      </c>
      <c r="G8" s="10" t="s">
        <v>50</v>
      </c>
      <c r="H8" s="32"/>
    </row>
    <row r="9" spans="1:8" x14ac:dyDescent="0.3">
      <c r="A9" s="12" t="s">
        <v>8</v>
      </c>
      <c r="B9" s="7" t="s">
        <v>18</v>
      </c>
      <c r="C9" s="38" t="s">
        <v>38</v>
      </c>
      <c r="D9" s="8">
        <v>1</v>
      </c>
      <c r="E9" s="9"/>
      <c r="F9" s="9">
        <f>IFERROR(D9*E9,"")</f>
        <v>0</v>
      </c>
      <c r="G9" s="10" t="s">
        <v>50</v>
      </c>
      <c r="H9" s="33"/>
    </row>
    <row r="10" spans="1:8" s="5" customFormat="1" ht="28.8" x14ac:dyDescent="0.3">
      <c r="A10" s="12" t="s">
        <v>9</v>
      </c>
      <c r="B10" s="7" t="s">
        <v>19</v>
      </c>
      <c r="C10" s="38" t="s">
        <v>39</v>
      </c>
      <c r="D10" s="8">
        <v>1</v>
      </c>
      <c r="E10" s="9"/>
      <c r="F10" s="9">
        <f>SUM(F11:F14)</f>
        <v>0</v>
      </c>
      <c r="G10" s="10" t="s">
        <v>50</v>
      </c>
      <c r="H10" s="34" t="s">
        <v>52</v>
      </c>
    </row>
    <row r="11" spans="1:8" x14ac:dyDescent="0.3">
      <c r="A11" s="12" t="s">
        <v>9</v>
      </c>
      <c r="B11" s="7" t="s">
        <v>20</v>
      </c>
      <c r="C11" s="38" t="s">
        <v>35</v>
      </c>
      <c r="D11" s="8">
        <v>1</v>
      </c>
      <c r="E11" s="9"/>
      <c r="F11" s="9">
        <f>IFERROR(D11*E11,"")</f>
        <v>0</v>
      </c>
      <c r="G11" s="10" t="s">
        <v>50</v>
      </c>
      <c r="H11" s="31" t="s">
        <v>71</v>
      </c>
    </row>
    <row r="12" spans="1:8" x14ac:dyDescent="0.3">
      <c r="A12" s="12" t="s">
        <v>9</v>
      </c>
      <c r="B12" s="7" t="s">
        <v>21</v>
      </c>
      <c r="C12" s="38" t="s">
        <v>36</v>
      </c>
      <c r="D12" s="8">
        <v>1</v>
      </c>
      <c r="E12" s="9"/>
      <c r="F12" s="9">
        <f>IFERROR(D12*E12,"")</f>
        <v>0</v>
      </c>
      <c r="G12" s="10" t="s">
        <v>50</v>
      </c>
      <c r="H12" s="32"/>
    </row>
    <row r="13" spans="1:8" x14ac:dyDescent="0.3">
      <c r="A13" s="12" t="s">
        <v>9</v>
      </c>
      <c r="B13" s="7" t="s">
        <v>22</v>
      </c>
      <c r="C13" s="38" t="s">
        <v>37</v>
      </c>
      <c r="D13" s="8">
        <v>1</v>
      </c>
      <c r="E13" s="9"/>
      <c r="F13" s="9">
        <f>IFERROR(D13*E13,"")</f>
        <v>0</v>
      </c>
      <c r="G13" s="10" t="s">
        <v>50</v>
      </c>
      <c r="H13" s="32"/>
    </row>
    <row r="14" spans="1:8" x14ac:dyDescent="0.3">
      <c r="A14" s="12" t="s">
        <v>9</v>
      </c>
      <c r="B14" s="7" t="s">
        <v>23</v>
      </c>
      <c r="C14" s="38" t="s">
        <v>40</v>
      </c>
      <c r="D14" s="8">
        <v>1</v>
      </c>
      <c r="E14" s="9"/>
      <c r="F14" s="9">
        <f>IFERROR(D14*E14,"")</f>
        <v>0</v>
      </c>
      <c r="G14" s="10" t="s">
        <v>50</v>
      </c>
      <c r="H14" s="33"/>
    </row>
    <row r="15" spans="1:8" s="5" customFormat="1" ht="28.8" x14ac:dyDescent="0.3">
      <c r="A15" s="12" t="s">
        <v>10</v>
      </c>
      <c r="B15" s="7" t="s">
        <v>24</v>
      </c>
      <c r="C15" s="38" t="s">
        <v>41</v>
      </c>
      <c r="D15" s="8">
        <v>1</v>
      </c>
      <c r="E15" s="9"/>
      <c r="F15" s="9">
        <f>SUM(F16:F18)</f>
        <v>0</v>
      </c>
      <c r="G15" s="10" t="s">
        <v>50</v>
      </c>
      <c r="H15" s="34" t="s">
        <v>52</v>
      </c>
    </row>
    <row r="16" spans="1:8" x14ac:dyDescent="0.3">
      <c r="A16" s="12" t="s">
        <v>10</v>
      </c>
      <c r="B16" s="7" t="s">
        <v>25</v>
      </c>
      <c r="C16" s="38" t="s">
        <v>35</v>
      </c>
      <c r="D16" s="8">
        <v>1</v>
      </c>
      <c r="E16" s="9"/>
      <c r="F16" s="9">
        <f t="shared" ref="F16:F18" si="0">IFERROR(D16*E16,"")</f>
        <v>0</v>
      </c>
      <c r="G16" s="10" t="s">
        <v>50</v>
      </c>
      <c r="H16" s="31" t="s">
        <v>72</v>
      </c>
    </row>
    <row r="17" spans="1:8" x14ac:dyDescent="0.3">
      <c r="A17" s="12" t="s">
        <v>10</v>
      </c>
      <c r="B17" s="7" t="s">
        <v>26</v>
      </c>
      <c r="C17" s="38" t="s">
        <v>42</v>
      </c>
      <c r="D17" s="8">
        <v>2</v>
      </c>
      <c r="E17" s="9"/>
      <c r="F17" s="9">
        <f t="shared" si="0"/>
        <v>0</v>
      </c>
      <c r="G17" s="10" t="s">
        <v>50</v>
      </c>
      <c r="H17" s="32"/>
    </row>
    <row r="18" spans="1:8" x14ac:dyDescent="0.3">
      <c r="A18" s="12" t="s">
        <v>10</v>
      </c>
      <c r="B18" s="7" t="s">
        <v>27</v>
      </c>
      <c r="C18" s="38" t="s">
        <v>43</v>
      </c>
      <c r="D18" s="8">
        <v>1</v>
      </c>
      <c r="E18" s="9"/>
      <c r="F18" s="9">
        <f t="shared" si="0"/>
        <v>0</v>
      </c>
      <c r="G18" s="10" t="s">
        <v>50</v>
      </c>
      <c r="H18" s="33"/>
    </row>
    <row r="19" spans="1:8" ht="28.8" x14ac:dyDescent="0.3">
      <c r="A19" s="12" t="s">
        <v>11</v>
      </c>
      <c r="B19" s="7" t="s">
        <v>28</v>
      </c>
      <c r="C19" s="38" t="s">
        <v>44</v>
      </c>
      <c r="D19" s="11"/>
      <c r="E19" s="9"/>
      <c r="F19" s="9">
        <f>E19*D19</f>
        <v>0</v>
      </c>
      <c r="G19" s="10" t="s">
        <v>50</v>
      </c>
      <c r="H19" s="34" t="s">
        <v>53</v>
      </c>
    </row>
    <row r="20" spans="1:8" ht="28.8" x14ac:dyDescent="0.3">
      <c r="A20" s="12" t="s">
        <v>12</v>
      </c>
      <c r="B20" s="7" t="s">
        <v>29</v>
      </c>
      <c r="C20" s="38" t="s">
        <v>45</v>
      </c>
      <c r="D20" s="8">
        <v>1</v>
      </c>
      <c r="E20" s="9"/>
      <c r="F20" s="9">
        <f>E20*D20</f>
        <v>0</v>
      </c>
      <c r="G20" s="10" t="s">
        <v>50</v>
      </c>
      <c r="H20" s="34" t="s">
        <v>54</v>
      </c>
    </row>
    <row r="21" spans="1:8" ht="43.2" x14ac:dyDescent="0.3">
      <c r="A21" s="12" t="s">
        <v>13</v>
      </c>
      <c r="B21" s="7" t="s">
        <v>30</v>
      </c>
      <c r="C21" s="38" t="s">
        <v>46</v>
      </c>
      <c r="D21" s="8">
        <v>2</v>
      </c>
      <c r="E21" s="9"/>
      <c r="F21" s="9">
        <f>E21*D21</f>
        <v>0</v>
      </c>
      <c r="G21" s="10" t="s">
        <v>51</v>
      </c>
      <c r="H21" s="34" t="s">
        <v>69</v>
      </c>
    </row>
    <row r="22" spans="1:8" ht="43.2" x14ac:dyDescent="0.3">
      <c r="A22" s="12" t="s">
        <v>13</v>
      </c>
      <c r="B22" s="7" t="s">
        <v>31</v>
      </c>
      <c r="C22" s="38" t="s">
        <v>47</v>
      </c>
      <c r="D22" s="8">
        <v>2</v>
      </c>
      <c r="E22" s="9"/>
      <c r="F22" s="9">
        <f>E22*D22</f>
        <v>0</v>
      </c>
      <c r="G22" s="10" t="s">
        <v>51</v>
      </c>
      <c r="H22" s="34" t="s">
        <v>69</v>
      </c>
    </row>
    <row r="23" spans="1:8" ht="28.8" x14ac:dyDescent="0.3">
      <c r="A23" s="12" t="s">
        <v>13</v>
      </c>
      <c r="B23" s="7" t="s">
        <v>32</v>
      </c>
      <c r="C23" s="38" t="s">
        <v>48</v>
      </c>
      <c r="D23" s="11"/>
      <c r="E23" s="9"/>
      <c r="F23" s="9">
        <f>E23*D23</f>
        <v>0</v>
      </c>
      <c r="G23" s="10" t="s">
        <v>51</v>
      </c>
      <c r="H23" s="34" t="s">
        <v>67</v>
      </c>
    </row>
    <row r="24" spans="1:8" ht="43.8" thickBot="1" x14ac:dyDescent="0.35">
      <c r="A24" s="13" t="s">
        <v>13</v>
      </c>
      <c r="B24" s="14" t="s">
        <v>33</v>
      </c>
      <c r="C24" s="39" t="s">
        <v>49</v>
      </c>
      <c r="D24" s="15"/>
      <c r="E24" s="16"/>
      <c r="F24" s="16">
        <f>E24*D24</f>
        <v>0</v>
      </c>
      <c r="G24" s="17" t="s">
        <v>51</v>
      </c>
      <c r="H24" s="35" t="s">
        <v>68</v>
      </c>
    </row>
    <row r="26" spans="1:8" ht="15" thickBot="1" x14ac:dyDescent="0.35"/>
    <row r="27" spans="1:8" ht="15" thickBot="1" x14ac:dyDescent="0.35">
      <c r="D27" s="41" t="s">
        <v>57</v>
      </c>
      <c r="E27" s="42"/>
      <c r="F27" s="26">
        <f>SUMIF(G5:G24,"Y",F5:F24)</f>
        <v>0</v>
      </c>
    </row>
    <row r="28" spans="1:8" ht="15" thickBot="1" x14ac:dyDescent="0.35">
      <c r="D28" s="41" t="s">
        <v>58</v>
      </c>
      <c r="E28" s="42"/>
      <c r="F28" s="26">
        <f>SUMIF(G5:G24,"N",F5:F24)</f>
        <v>0</v>
      </c>
    </row>
    <row r="29" spans="1:8" ht="15" thickBot="1" x14ac:dyDescent="0.35">
      <c r="D29" s="41" t="s">
        <v>59</v>
      </c>
      <c r="E29" s="42"/>
      <c r="F29" s="26">
        <f>F27</f>
        <v>0</v>
      </c>
    </row>
    <row r="31" spans="1:8" x14ac:dyDescent="0.3">
      <c r="A31" s="27" t="s">
        <v>60</v>
      </c>
    </row>
    <row r="32" spans="1:8" x14ac:dyDescent="0.3">
      <c r="A32" s="6" t="s">
        <v>61</v>
      </c>
      <c r="B32" s="6"/>
      <c r="C32" s="6"/>
    </row>
    <row r="33" spans="1:3" x14ac:dyDescent="0.3">
      <c r="A33" s="6" t="s">
        <v>62</v>
      </c>
      <c r="B33" s="6"/>
      <c r="C33" s="6"/>
    </row>
    <row r="34" spans="1:3" x14ac:dyDescent="0.3">
      <c r="A34" s="6" t="s">
        <v>63</v>
      </c>
      <c r="B34" s="6"/>
      <c r="C34" s="6"/>
    </row>
    <row r="35" spans="1:3" x14ac:dyDescent="0.3">
      <c r="A35" s="6" t="s">
        <v>64</v>
      </c>
      <c r="B35" s="6"/>
      <c r="C35" s="6"/>
    </row>
    <row r="36" spans="1:3" x14ac:dyDescent="0.3">
      <c r="A36" s="6" t="s">
        <v>65</v>
      </c>
      <c r="B36" s="6"/>
      <c r="C36" s="6"/>
    </row>
    <row r="37" spans="1:3" x14ac:dyDescent="0.3">
      <c r="A37" s="6" t="s">
        <v>66</v>
      </c>
      <c r="B37" s="6"/>
      <c r="C37" s="6"/>
    </row>
  </sheetData>
  <mergeCells count="14">
    <mergeCell ref="A2:B2"/>
    <mergeCell ref="A1:B1"/>
    <mergeCell ref="H6:H9"/>
    <mergeCell ref="H11:H14"/>
    <mergeCell ref="H16:H18"/>
    <mergeCell ref="D29:E29"/>
    <mergeCell ref="D28:E28"/>
    <mergeCell ref="D27:E27"/>
    <mergeCell ref="A37:C37"/>
    <mergeCell ref="A36:C36"/>
    <mergeCell ref="A35:C35"/>
    <mergeCell ref="A34:C34"/>
    <mergeCell ref="A33:C33"/>
    <mergeCell ref="A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Dalia Ahmed</cp:lastModifiedBy>
  <dcterms:created xsi:type="dcterms:W3CDTF">2025-09-06T07:25:15Z</dcterms:created>
  <dcterms:modified xsi:type="dcterms:W3CDTF">2025-09-06T07:41:01Z</dcterms:modified>
</cp:coreProperties>
</file>