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abdelghani.manal\AppData\Local\Microsoft\Windows\INetCache\Content.Outlook\F61574SH\"/>
    </mc:Choice>
  </mc:AlternateContent>
  <xr:revisionPtr revIDLastSave="0" documentId="13_ncr:1_{319F19CD-B428-4B4E-915B-CC9C5C36E8B6}" xr6:coauthVersionLast="47" xr6:coauthVersionMax="47" xr10:uidLastSave="{00000000-0000-0000-0000-000000000000}"/>
  <bookViews>
    <workbookView xWindow="-110" yWindow="-110" windowWidth="19420" windowHeight="10420" xr2:uid="{00000000-000D-0000-FFFF-FFFF00000000}"/>
  </bookViews>
  <sheets>
    <sheet name="Summary" sheetId="5" r:id="rId1"/>
    <sheet name="Electrical" sheetId="2" r:id="rId2"/>
    <sheet name="Mechanical"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9" i="1" l="1"/>
  <c r="F5" i="1" l="1"/>
  <c r="F7" i="1"/>
  <c r="F10" i="1"/>
  <c r="F11" i="1"/>
  <c r="F13" i="1"/>
  <c r="F14" i="1"/>
  <c r="F15" i="1"/>
  <c r="F16" i="1"/>
  <c r="F17" i="1"/>
  <c r="F18" i="1"/>
  <c r="F19" i="1"/>
  <c r="F22" i="1"/>
  <c r="F23" i="1"/>
  <c r="F24" i="1"/>
  <c r="F27" i="1"/>
  <c r="F28" i="1"/>
  <c r="F29" i="1"/>
  <c r="F34" i="1"/>
  <c r="F35" i="1"/>
  <c r="F37" i="1"/>
  <c r="F38" i="1"/>
  <c r="F40" i="1"/>
  <c r="F41" i="1"/>
  <c r="F43" i="1"/>
  <c r="F44" i="1"/>
  <c r="F46" i="1"/>
  <c r="F47" i="1"/>
  <c r="F49" i="1"/>
  <c r="F50" i="1"/>
  <c r="F53" i="1"/>
  <c r="F54" i="1"/>
  <c r="F55" i="1"/>
  <c r="F56" i="1"/>
  <c r="F57" i="1"/>
  <c r="F58" i="1"/>
  <c r="F59" i="1"/>
  <c r="F60" i="1"/>
  <c r="F61" i="1"/>
  <c r="F62" i="1"/>
  <c r="F63" i="1"/>
  <c r="F64" i="1"/>
  <c r="F65" i="1"/>
  <c r="F66" i="1"/>
  <c r="F67" i="1"/>
  <c r="F68" i="1"/>
  <c r="F70" i="1"/>
  <c r="F72" i="1"/>
  <c r="F74" i="1"/>
  <c r="F76" i="1"/>
  <c r="F77" i="1"/>
  <c r="F78" i="1"/>
  <c r="F79" i="1"/>
  <c r="F80" i="1"/>
  <c r="F81" i="1"/>
  <c r="F83" i="1"/>
  <c r="F84" i="1"/>
  <c r="F85" i="1"/>
  <c r="F87" i="1"/>
  <c r="F88" i="1"/>
  <c r="F89" i="1"/>
  <c r="F90" i="1"/>
  <c r="F91" i="1"/>
  <c r="F92" i="1"/>
  <c r="F93" i="1"/>
  <c r="F95" i="1"/>
  <c r="F96" i="1"/>
  <c r="F97" i="1"/>
  <c r="F98" i="1"/>
  <c r="F3" i="1"/>
  <c r="D5" i="5" s="1"/>
  <c r="F5" i="2"/>
  <c r="F132" i="2" l="1"/>
  <c r="F131" i="2"/>
  <c r="F130" i="2"/>
  <c r="F129" i="2"/>
  <c r="F128" i="2"/>
  <c r="F127" i="2"/>
  <c r="F126" i="2"/>
  <c r="F125" i="2"/>
  <c r="F124" i="2"/>
  <c r="F123" i="2"/>
  <c r="F122" i="2"/>
  <c r="F120" i="2"/>
  <c r="F119" i="2"/>
  <c r="F118" i="2"/>
  <c r="F117" i="2"/>
  <c r="F116" i="2"/>
  <c r="F115" i="2"/>
  <c r="F114" i="2"/>
  <c r="F113" i="2"/>
  <c r="F112" i="2"/>
  <c r="F109" i="2"/>
  <c r="F108" i="2"/>
  <c r="F107" i="2"/>
  <c r="F106" i="2"/>
  <c r="F103" i="2"/>
  <c r="F102" i="2"/>
  <c r="F101" i="2"/>
  <c r="F100" i="2"/>
  <c r="F95" i="2"/>
  <c r="F92" i="2"/>
  <c r="F91" i="2"/>
  <c r="F90" i="2"/>
  <c r="F86" i="2"/>
  <c r="F84" i="2"/>
  <c r="F80" i="2"/>
  <c r="F79" i="2"/>
  <c r="F78" i="2"/>
  <c r="F75" i="2"/>
  <c r="F74" i="2"/>
  <c r="F73" i="2"/>
  <c r="F70" i="2"/>
  <c r="F69" i="2"/>
  <c r="F68" i="2"/>
  <c r="F65" i="2"/>
  <c r="F64" i="2"/>
  <c r="F63" i="2"/>
  <c r="F62" i="2"/>
  <c r="F59" i="2"/>
  <c r="F58" i="2"/>
  <c r="F57" i="2"/>
  <c r="F54" i="2"/>
  <c r="F53" i="2"/>
  <c r="F52" i="2"/>
  <c r="F51" i="2"/>
  <c r="F50" i="2"/>
  <c r="F49" i="2"/>
  <c r="F48" i="2"/>
  <c r="F47" i="2"/>
  <c r="F46" i="2"/>
  <c r="F45" i="2"/>
  <c r="F44" i="2"/>
  <c r="F41" i="2"/>
  <c r="F40" i="2"/>
  <c r="F39" i="2"/>
  <c r="F38" i="2"/>
  <c r="F37" i="2"/>
  <c r="F36" i="2"/>
  <c r="F35" i="2"/>
  <c r="F34" i="2"/>
  <c r="F33" i="2"/>
  <c r="F32" i="2"/>
  <c r="F29" i="2"/>
  <c r="F28" i="2"/>
  <c r="F26" i="2"/>
  <c r="F25" i="2"/>
  <c r="F24" i="2"/>
  <c r="F23" i="2"/>
  <c r="F22" i="2"/>
  <c r="F20" i="2"/>
  <c r="F19" i="2"/>
  <c r="F15" i="2"/>
  <c r="F14" i="2"/>
  <c r="F13" i="2"/>
  <c r="F12" i="2"/>
  <c r="F11" i="2"/>
  <c r="F10" i="2"/>
  <c r="F9" i="2"/>
  <c r="F8" i="2"/>
  <c r="F7" i="2"/>
  <c r="F6" i="2"/>
  <c r="F133" i="2" s="1"/>
  <c r="D4" i="5" l="1"/>
  <c r="D6" i="5" s="1"/>
  <c r="D7" i="5" s="1"/>
  <c r="D8" i="5" s="1"/>
</calcChain>
</file>

<file path=xl/sharedStrings.xml><?xml version="1.0" encoding="utf-8"?>
<sst xmlns="http://schemas.openxmlformats.org/spreadsheetml/2006/main" count="677" uniqueCount="491">
  <si>
    <t>QYT</t>
  </si>
  <si>
    <t>QTY</t>
  </si>
  <si>
    <t>Scope</t>
  </si>
  <si>
    <t>(3Cx35+16) mm2+(1Cx16mm2) CU/XPLE/EMT</t>
  </si>
  <si>
    <t>(4Cx10) mm2+(1Cx10mm2) CU/XPLE/EMT</t>
  </si>
  <si>
    <t>(2Cx6) mm2+(1Cx6mm2) CU/XPLE/EMT</t>
  </si>
  <si>
    <t>Single socket outlets , (16A - 220 V) on the wall by thermo copper
cable (3x4) mm2 in EMT Conduit 25 mm2.</t>
  </si>
  <si>
    <t>Supplying, installing, connecting and testing power outlets including  EMT conduits  , conduit fittings, thermoplast cabling, cable trays, earthing, terminations, and all accessories starting from the branch circuit and back to the panel board for complete installation as specified and as indicated on the drawings.</t>
  </si>
  <si>
    <t>Duplex socket outlets , (16A - 220 V) on the wall by thermo copper
cable (3x4) mm2 in EMT Conduit 25 mm2.</t>
  </si>
  <si>
    <t>Spot Lighting outlets with thermo. cooper cable (3x3) mm2 in EMT
conduit 25 mm.</t>
  </si>
  <si>
    <t>Circular Track Lighting outlets with thermo. cooper cable (3x3) mm2 in
EMT conduit 25 mm.</t>
  </si>
  <si>
    <t>Led Tube Lighting outlets with thermo. cooper cables 3(1x3)  mm2 in
EMT conduit 25 mm.</t>
  </si>
  <si>
    <t>Chandeiler Lighting outlets with thermo. cooper cables 3(1x3)  mm2 in
EMT conduit 25 mm.</t>
  </si>
  <si>
    <t>Pendant Lighting outlets with thermo. copper cable (3x3) mm2 in EMT
conduit 25 mm.</t>
  </si>
  <si>
    <t>60x60 Reccessed Lighting outlets with thermo. copper cable (3x3)
mm2 in EMT conduit 25 mm.</t>
  </si>
  <si>
    <t>Track Lighting outlets with thermo. copper cable (3x3) mm2 in EMT
conduit 25 mm.</t>
  </si>
  <si>
    <t>Led Strip Lighting outlets with thermo. copper cable (3x3) mm2 in EMT conduit 25 mm.</t>
  </si>
  <si>
    <t>Led Linear Lighting outlets with thermo. copper cable (3x3) mm2 in
EMT conduit 25 mm.</t>
  </si>
  <si>
    <t>Exit Sign Lighting outlets with thermo. copper cable (3x3) mm2 in EMT
conduit 25 mm.</t>
  </si>
  <si>
    <t>Duplex socket outlets , (16A - 220 V) on the wall by thermo thermo. copper cable (3x4) mm2 in EMT Conduit 25 mm2 for Printer.</t>
  </si>
  <si>
    <t>Duplex socket outlets , (16A - 220 V) on the wall by thermo. copper cable (3x4) mm2 in EMT Conduit 25 mm2 for Coffee Machine.</t>
  </si>
  <si>
    <t>Single Power socket outlets , (20A - 220 V) on the wall by
thermo. copper cable (3x4) mm2 in EMT 25 mm2 Conduit</t>
  </si>
  <si>
    <t>Electrical outlet with thermo. copper cable (3x6) mm2 in EMT Conduit
32 mm2 for RACK</t>
  </si>
  <si>
    <t>Electrical outlet with thermo. copper cable (3x4) mm2 in EMT Conduit
25 mm2 for FACP &amp; ACP</t>
  </si>
  <si>
    <t>Electrical outlet with thermo. copper cable (3x4) mm2 in EMT Conduit
25 mm2 for Screen .</t>
  </si>
  <si>
    <t>Electrical outlet with thermo. copper cable (3x4) mm2 in EMT Conduit
25 mm2 for Desk Box .</t>
  </si>
  <si>
    <t>Disconnecting switches Outlets with thermo. copper cable (3x4) mm2
in EMT Conduit 25 mm For A/C .</t>
  </si>
  <si>
    <t>Disconnecting switches Outlets with thermo. copper cable (3x6) mm2
in EMT Conduit 32 mm For A/C .</t>
  </si>
  <si>
    <t>Supply,Install,Connect,Test and Commission the following feeders (thermo. copper cables ,multi core, single XLPE/EMT,&amp; earthing cables) as indicated on Drawings including all necessary accessories.</t>
  </si>
  <si>
    <t>Desk Box ( 8 module ) with 1 Duplex Sockets + 2 Data + 1 HDMI</t>
  </si>
  <si>
    <t>NO.</t>
  </si>
  <si>
    <t>Supply and install access point</t>
  </si>
  <si>
    <t>Supply and install switch 48 Port</t>
  </si>
  <si>
    <t>supply and install patch panel 24 Port</t>
  </si>
  <si>
    <t>supply and install Rack 48 U</t>
  </si>
  <si>
    <t>Supply and install Camera at ceiling</t>
  </si>
  <si>
    <t>Supply and install NVR with 32 channel + 4 TB Hard disk
enough for 30 days storage</t>
  </si>
  <si>
    <t>Supply and install access Door point</t>
  </si>
  <si>
    <t>Supply, install, test and put into operation  cable trunk support system, complete with all elbows, tees, reducers, suspension elements, supports, connectors, bonding jumpers, earthing connector, fasteners, studs, fire stopping material, warning signs, bolts, nuts, washers, covers, accessories without any steel work needed or ancillary and civil works</t>
  </si>
  <si>
    <t>Air Vent</t>
  </si>
  <si>
    <t>FCU03-(1200CFM)</t>
  </si>
  <si>
    <t xml:space="preserve">FCU03-(800CFM) </t>
  </si>
  <si>
    <t xml:space="preserve">FCU02-(600CFM) </t>
  </si>
  <si>
    <t xml:space="preserve">Mueller </t>
  </si>
  <si>
    <t xml:space="preserve">BTU Meter  Ø32 </t>
  </si>
  <si>
    <t>Supply and install  Manual damper 8"</t>
  </si>
  <si>
    <t>NOVEC</t>
  </si>
  <si>
    <t>Fire Suppression (Novec System)</t>
  </si>
  <si>
    <t>Item No.</t>
  </si>
  <si>
    <t>Description of Work/Items</t>
  </si>
  <si>
    <t>E</t>
  </si>
  <si>
    <t>Electrical Systems</t>
  </si>
  <si>
    <t>Unit</t>
  </si>
  <si>
    <t>Vendor</t>
  </si>
  <si>
    <t>E.1</t>
  </si>
  <si>
    <t>LIGHTING FIXTURES</t>
  </si>
  <si>
    <t>Installing, connecting and testing lighting fixtures including all lamps, ballasts, chock coils capacitors , mounting brackets, accessories and all necessary ancillary works and materials required for complete installation as specified and as indicated on the drawings.</t>
  </si>
  <si>
    <t>Suppling Lighting Refer to Client Request</t>
  </si>
  <si>
    <t>ML</t>
  </si>
  <si>
    <t>E.2</t>
  </si>
  <si>
    <t>WIRING DEVICES AND ACCESSORIES</t>
  </si>
  <si>
    <t>Supplying, installing, connecting and testing socket including fittings, terminations, and all accessories for complete installation as specified and as indicated on the drawings for the following :</t>
  </si>
  <si>
    <t>Schneider - Gewiss - Legrand</t>
  </si>
  <si>
    <t>E.3</t>
  </si>
  <si>
    <t>LIGHTING OUTLETS</t>
  </si>
  <si>
    <t>Supplying, installing, connecting and testing lighting outlets including conduit, fittings, boxes, wiring, cabling, earthing, accessories and all necessary works and materials required for complete installation back to panel boards as specified and as indicated on the drawings for the following:</t>
  </si>
  <si>
    <t>Sewedy Cables - ALEX</t>
  </si>
  <si>
    <t>E.4</t>
  </si>
  <si>
    <t>POWER OUTLETS</t>
  </si>
  <si>
    <t>E.5</t>
  </si>
  <si>
    <t>RACEWAY AND BOXES FOR FLOOR BOXES</t>
  </si>
  <si>
    <t>Supply, install, connect, test and put into operation   Floor boxes complete with all power sockets wiring decice, F/UTP CAT6A RJ45 wiring device, and wiring device</t>
  </si>
  <si>
    <t>Legrand - Schnider</t>
  </si>
  <si>
    <t>E.6</t>
  </si>
  <si>
    <t>BRANCH CIRCUIT DISTRIBUTION PANEL BOARDS</t>
  </si>
  <si>
    <t>Supplying, installing, connecting and testing of the panel boards complete with all components as specified and as indicated on the drawings. Also including hooking up of all incoming and outgoing feeders and all necessary accessories and ancillary materials required for complete installation</t>
  </si>
  <si>
    <t>Schneider Panel Builder</t>
  </si>
  <si>
    <t>E.7</t>
  </si>
  <si>
    <t>CABLE FEEDER</t>
  </si>
  <si>
    <t>Sewedy Cable</t>
  </si>
  <si>
    <t>E.8</t>
  </si>
  <si>
    <t>CABLE TRAY</t>
  </si>
  <si>
    <t>Supply, install, test and put into operation  cable trunk support system, complete with all elbows, tees, reducers, suspension elements, supports, connectors, bonding jumpers, earthing connector, fasteners, studs, fire stopping material, warning signs, bolts, nuts, washers, covers, accessories without any steel work needed or ancillary and civil works for only main cable</t>
  </si>
  <si>
    <t>E.9</t>
  </si>
  <si>
    <t>TELECOMMUNICATION SYSTEM</t>
  </si>
  <si>
    <t>Supplying, installing, connecting and testing data outlets including cables (CAT 6A ), EMT conduits for embedded installation or under finished floor and steel conduit for above false ceiling or exposed installation 20mm conduit fittings, boxes and all necessary accessories and ancillary works and materials required for complete installations as indicated on the drawings.</t>
  </si>
  <si>
    <t>Legrand - Schnider  - Sewedy</t>
  </si>
  <si>
    <t>LS.</t>
  </si>
  <si>
    <t>E.10</t>
  </si>
  <si>
    <t>DATA &amp; TELEPHONE SOCKETS</t>
  </si>
  <si>
    <t>Supplying, installing, connecting and testing including fittings, terminations, and all accessories for complete installation as specified and as indicated on the drawings.</t>
  </si>
  <si>
    <t>Schneider - Legrand</t>
  </si>
  <si>
    <t>E.11</t>
  </si>
  <si>
    <t>CCTV SYSTEM</t>
  </si>
  <si>
    <t>Supply, install, test and put into operation complete IP structured cabling Network for (Voice, data and IP Video Surveillance)   including  pull boxes, conduits, cables,F/UTP Cat6A cables,Cat6A RJ45 Outlet, Cat 6A Socket ,Face plate  back boxes, covered cable trunks etc</t>
  </si>
  <si>
    <t>Hikvision or Similer as petr client request</t>
  </si>
  <si>
    <t>E.12</t>
  </si>
  <si>
    <t>SOUND SYSTEM</t>
  </si>
  <si>
    <t>Bosch - Toa</t>
  </si>
  <si>
    <t>E.13</t>
  </si>
  <si>
    <t>Cable Trunk</t>
  </si>
  <si>
    <t>E.14</t>
  </si>
  <si>
    <t>Fire Alarm System  ( Addressable Systems)</t>
  </si>
  <si>
    <t>Autocall</t>
  </si>
  <si>
    <t>Fire resistant cable - Alex</t>
  </si>
  <si>
    <t>Description</t>
  </si>
  <si>
    <t>H.1</t>
  </si>
  <si>
    <t>DUCT THERMAL INSULLATION</t>
  </si>
  <si>
    <t>H.1.1</t>
  </si>
  <si>
    <t>Supply, and install 25 mm fiber glass thermal insulation 24 kg/cm3 density for Indoor supply and fresh air with one coat of foster 30-36 coats and this is for ducts in indoor areas complete with adhesives, tapes, wire banding, fixing pins and any other accessories needed for proper installation and operation all as per drawings.</t>
  </si>
  <si>
    <t>m2</t>
  </si>
  <si>
    <t>Izokam - Rocal</t>
  </si>
  <si>
    <t>H.2</t>
  </si>
  <si>
    <t>DUCT WORK</t>
  </si>
  <si>
    <t>H.2.1</t>
  </si>
  <si>
    <t>Galvanized steel Duct Work</t>
  </si>
  <si>
    <t>kg</t>
  </si>
  <si>
    <t>Kandil</t>
  </si>
  <si>
    <t>H.3</t>
  </si>
  <si>
    <t>DUCT ACOUSTIC LINING</t>
  </si>
  <si>
    <t>H.3.1</t>
  </si>
  <si>
    <t>Armoflex</t>
  </si>
  <si>
    <t>H.4</t>
  </si>
  <si>
    <t>Indoor Units</t>
  </si>
  <si>
    <t>DX Units</t>
  </si>
  <si>
    <t>Carrier</t>
  </si>
  <si>
    <t>H.4.1</t>
  </si>
  <si>
    <t>No.</t>
  </si>
  <si>
    <t>H.4.2</t>
  </si>
  <si>
    <t>Fan Coil Units</t>
  </si>
  <si>
    <t>Marshal</t>
  </si>
  <si>
    <t>H.4.3</t>
  </si>
  <si>
    <t>H.4.4</t>
  </si>
  <si>
    <t>H.4.5</t>
  </si>
  <si>
    <t>SMART</t>
  </si>
  <si>
    <t>H.4.6</t>
  </si>
  <si>
    <t>- New Ega</t>
  </si>
  <si>
    <t>H.4.7</t>
  </si>
  <si>
    <t>Honeywell</t>
  </si>
  <si>
    <t>H.4.8</t>
  </si>
  <si>
    <t>m</t>
  </si>
  <si>
    <t>H.5</t>
  </si>
  <si>
    <t>Chilled Water  Pipes</t>
  </si>
  <si>
    <t>Supply, Install, connect, test and commission black seamless steel schedule 40 for chilled water pipes complete with pipes, fittings, connections, hangers, supports, flexible connections, rods, anchors, saddles, expansion joints, tags, markers, flow indicators and all accessories and components for proper operation all as per specs and drawings.</t>
  </si>
  <si>
    <t>INTERPIPE</t>
  </si>
  <si>
    <t>H.5.1</t>
  </si>
  <si>
    <t>Size ø 20 mm</t>
  </si>
  <si>
    <t>H.5.2</t>
  </si>
  <si>
    <t>Size ø 25 mm</t>
  </si>
  <si>
    <t>H.5.3</t>
  </si>
  <si>
    <t>Size ø 32 mm</t>
  </si>
  <si>
    <t>H.6</t>
  </si>
  <si>
    <t>Chilled Water Pipes Thermal insulation</t>
  </si>
  <si>
    <t>Supply, install, test and commission 25 mm thickness fiber glass thermal insulation 24 kg/cm3 density for indoor supply and return chilled water pipes, equipment, fittings, flanges, valves complete with adhesive, tapes, wire banding, markers, tags, flow directions indicators and all accessories and components needed for proper installation and operation all as per specs and drawings.</t>
  </si>
  <si>
    <t>H.6.1</t>
  </si>
  <si>
    <t>H.6.2</t>
  </si>
  <si>
    <t>H.6.3</t>
  </si>
  <si>
    <t>H.7</t>
  </si>
  <si>
    <t>Valves</t>
  </si>
  <si>
    <t>Chilled  Water  Valves</t>
  </si>
  <si>
    <t>Supply,install,connect,test and commission of valves connected to fan coil units all as per specs and drawings.</t>
  </si>
  <si>
    <t>Flowcon</t>
  </si>
  <si>
    <t>H.7.1</t>
  </si>
  <si>
    <t>2 Way Valve</t>
  </si>
  <si>
    <t>2 Way Valve Ø20</t>
  </si>
  <si>
    <t>No</t>
  </si>
  <si>
    <t>2 Way Valve Ø25</t>
  </si>
  <si>
    <t>H.7.2</t>
  </si>
  <si>
    <t>Balance Valve</t>
  </si>
  <si>
    <t>balance Valve Ø20</t>
  </si>
  <si>
    <t>balance Valve Ø25</t>
  </si>
  <si>
    <t>H.7.3</t>
  </si>
  <si>
    <t>Gate valve</t>
  </si>
  <si>
    <t>G.V Ø 20</t>
  </si>
  <si>
    <t>G.V Ø 25</t>
  </si>
  <si>
    <t>H.7.4</t>
  </si>
  <si>
    <t>Strainer</t>
  </si>
  <si>
    <t>Strainer Ø20</t>
  </si>
  <si>
    <t>Strainer Ø25</t>
  </si>
  <si>
    <t>H.7.5</t>
  </si>
  <si>
    <t>Flexible Joint</t>
  </si>
  <si>
    <t>Flexible joint Ø20</t>
  </si>
  <si>
    <t>Flexible joint Ø25</t>
  </si>
  <si>
    <t>H.7.6</t>
  </si>
  <si>
    <t>G.V Ø32</t>
  </si>
  <si>
    <t>H.7.7</t>
  </si>
  <si>
    <t>Landis Gyr (IF</t>
  </si>
  <si>
    <t>H.8</t>
  </si>
  <si>
    <t>AIR OUTLETS</t>
  </si>
  <si>
    <t>Supply, install, connect, test, balance and commission of air outlets and inlets complete with clamps, plenums, hangers, supports,color to be aprroved by ID and any other required accessories for proper installation and operation.</t>
  </si>
  <si>
    <t>- EXPERT ANDALUSIA</t>
  </si>
  <si>
    <t>H.8.1</t>
  </si>
  <si>
    <t>S.L.S.D 3 slots (1000mm)</t>
  </si>
  <si>
    <t>H.8.2</t>
  </si>
  <si>
    <t>S.L.S.D curved 3 slots (1000mm)</t>
  </si>
  <si>
    <t>H.8.3</t>
  </si>
  <si>
    <t>R.L.S.D 3 slots (1000mm)</t>
  </si>
  <si>
    <t>H.8.4</t>
  </si>
  <si>
    <t>R.L.S.D curved 3 slots (1000mm)</t>
  </si>
  <si>
    <t>H.8.5</t>
  </si>
  <si>
    <t>S.SQ.C.D (60"x60")</t>
  </si>
  <si>
    <t>H.8.6</t>
  </si>
  <si>
    <t>R.SQ.C.D (60"x60")</t>
  </si>
  <si>
    <t>H.8.7</t>
  </si>
  <si>
    <t>S.R.C.D (Neck 16")</t>
  </si>
  <si>
    <t>H.8.8</t>
  </si>
  <si>
    <t>Ex.A.G (6"x6")</t>
  </si>
  <si>
    <t>H.8.9</t>
  </si>
  <si>
    <t>H.8.10</t>
  </si>
  <si>
    <t>Supply and install Motorized smoke damper 16"x8"</t>
  </si>
  <si>
    <t>H.8.11</t>
  </si>
  <si>
    <t>Supply and install Motorized smoke damper 16"x10"</t>
  </si>
  <si>
    <t>H.8.12</t>
  </si>
  <si>
    <t>Supply and install Motorized smoke damper 18"x10"</t>
  </si>
  <si>
    <t>H.8.13</t>
  </si>
  <si>
    <t>Supply and install volume damper 16"x8''</t>
  </si>
  <si>
    <t>H.8.14</t>
  </si>
  <si>
    <t>H.8.15</t>
  </si>
  <si>
    <t>H.8.16</t>
  </si>
  <si>
    <t>Supply and install flexible duct Connection 8''</t>
  </si>
  <si>
    <t>Supply and install flexible duct Connection 10''</t>
  </si>
  <si>
    <t>H.9</t>
  </si>
  <si>
    <t>CHEMICAL TREATMENT</t>
  </si>
  <si>
    <t>H.9.1</t>
  </si>
  <si>
    <r>
      <rPr>
        <b/>
        <sz val="11"/>
        <rFont val="Times New Roman"/>
        <family val="1"/>
      </rPr>
      <t>Chemical treatment for  chilled water pipes as per mall
spec</t>
    </r>
  </si>
  <si>
    <t>L.S</t>
  </si>
  <si>
    <t>H.10</t>
  </si>
  <si>
    <t>Air Balance</t>
  </si>
  <si>
    <t>H.10.1</t>
  </si>
  <si>
    <t>Test and air balance for AC outlets</t>
  </si>
  <si>
    <t>H.11</t>
  </si>
  <si>
    <t>Fans</t>
  </si>
  <si>
    <t>H.11.1</t>
  </si>
  <si>
    <t>Ex. Air Fan 100 CFM (Inline)</t>
  </si>
  <si>
    <t>NO</t>
  </si>
  <si>
    <t>Rosenberg - Airovents</t>
  </si>
  <si>
    <t>F.1</t>
  </si>
  <si>
    <t>F.2</t>
  </si>
  <si>
    <t>Sprinkler system</t>
  </si>
  <si>
    <t>Supply and install quick response  automatic fire sprinkler which operate at 68 c, Pendent Sprinkler 1/2" threaded UL /FM listed approved.</t>
  </si>
  <si>
    <t>no.</t>
  </si>
  <si>
    <t>Reliable - Viking</t>
  </si>
  <si>
    <t>Supply and install quick response  automatic fire sprinkler which operate at 68 c, Upright Sprinkler 1/2" threaded UL /FM listed approved.</t>
  </si>
  <si>
    <t>F.3</t>
  </si>
  <si>
    <t>Zone Control Valve</t>
  </si>
  <si>
    <t>REAIABLE</t>
  </si>
  <si>
    <t>POTTER</t>
  </si>
  <si>
    <t>GIACOMINI</t>
  </si>
  <si>
    <t>F.4</t>
  </si>
  <si>
    <t>Other</t>
  </si>
  <si>
    <t>6 Kg CO2 Fire Extinguisher</t>
  </si>
  <si>
    <t>6 Kg Dry Powder Fire Extinguisher</t>
  </si>
  <si>
    <t>Fire Search</t>
  </si>
  <si>
    <t>Supply, and install 0.9 mm duct internal insulation for FCU complete with any other accessories needed for proper installation and operation all as per drawings.</t>
  </si>
  <si>
    <t>m²</t>
  </si>
  <si>
    <t>42QDM24 - (694 CFM) &amp; Capacity 2 ton</t>
  </si>
  <si>
    <t>42QDM42 - (1175 CFM) &amp; Capacity 3.5 ton</t>
  </si>
  <si>
    <t>Drainage for AC indoor unit</t>
  </si>
  <si>
    <t>Thermostat Outlet</t>
  </si>
  <si>
    <t>Digital Thermostat</t>
  </si>
  <si>
    <t>Copper Pipes</t>
  </si>
  <si>
    <r>
      <rPr>
        <b/>
        <sz val="11"/>
        <rFont val="Times New Roman"/>
        <family val="1"/>
      </rPr>
      <t>Supplying, installing and testing of galvanized steel schedule 40 pipes as per ASTM A-53  above ground fire protection piping system , including pipe fittings, supports, hangers, sleeves, inserts, painting, couplings, adapters and all other accessories as per tender documents, for the
following diameters:</t>
    </r>
  </si>
  <si>
    <t>F.1.1</t>
  </si>
  <si>
    <t>25mm</t>
  </si>
  <si>
    <t>F.1.2</t>
  </si>
  <si>
    <t>32mm</t>
  </si>
  <si>
    <t>F.1.3</t>
  </si>
  <si>
    <t>40mm</t>
  </si>
  <si>
    <t>F.1.4</t>
  </si>
  <si>
    <t>50mm</t>
  </si>
  <si>
    <t>F.1.5</t>
  </si>
  <si>
    <t>65mm</t>
  </si>
  <si>
    <t>F.1.6</t>
  </si>
  <si>
    <t>80mm</t>
  </si>
  <si>
    <t>F.2.1</t>
  </si>
  <si>
    <t>F.2.2</t>
  </si>
  <si>
    <t>Modify sprinkler point</t>
  </si>
  <si>
    <t>F.3.1</t>
  </si>
  <si>
    <t>Os &amp; Y Gate valve 3''</t>
  </si>
  <si>
    <t>F.3.2</t>
  </si>
  <si>
    <t>Tamper switch 3''</t>
  </si>
  <si>
    <t>F.3.3</t>
  </si>
  <si>
    <t>Flow Switch 3"</t>
  </si>
  <si>
    <t>F.3.4</t>
  </si>
  <si>
    <t>CHECK VALVE 3"</t>
  </si>
  <si>
    <t>F.3.5</t>
  </si>
  <si>
    <t>Pressure Gaugae</t>
  </si>
  <si>
    <t>F.3.6</t>
  </si>
  <si>
    <t>Test &amp; Drain valve 1''</t>
  </si>
  <si>
    <t>F.3.7</t>
  </si>
  <si>
    <t>F.4.1</t>
  </si>
  <si>
    <t>F.4.2</t>
  </si>
  <si>
    <t>F.4.3</t>
  </si>
  <si>
    <t>F.4.4</t>
  </si>
  <si>
    <t>Supply and install plenum box for linear slot with airoutlets
1000mm</t>
  </si>
  <si>
    <t>E.1.2</t>
  </si>
  <si>
    <t>Spot Lighting</t>
  </si>
  <si>
    <t>E.1.3</t>
  </si>
  <si>
    <t>Circular Track Lighting</t>
  </si>
  <si>
    <t>E.1.4</t>
  </si>
  <si>
    <t>Chandeiler Lighting</t>
  </si>
  <si>
    <t>E.1.5</t>
  </si>
  <si>
    <t>Pendant Lighting</t>
  </si>
  <si>
    <t>E.1.6</t>
  </si>
  <si>
    <t>60x60 Reccessed Lighting</t>
  </si>
  <si>
    <t>E.1.7</t>
  </si>
  <si>
    <t>Led Tube Lighting</t>
  </si>
  <si>
    <t>E.1.8</t>
  </si>
  <si>
    <t>Led Strip Lighting</t>
  </si>
  <si>
    <t>E.1.9</t>
  </si>
  <si>
    <t>Track Lighting</t>
  </si>
  <si>
    <t>E.1.10</t>
  </si>
  <si>
    <t>Projector on Track Lighting</t>
  </si>
  <si>
    <t>E.1.11</t>
  </si>
  <si>
    <t>Led Linear Lighting</t>
  </si>
  <si>
    <t>E.1.12</t>
  </si>
  <si>
    <t>Exit sign Lighting</t>
  </si>
  <si>
    <t>E.2.1</t>
  </si>
  <si>
    <t>Single Service Socket (16A - 220 V)</t>
  </si>
  <si>
    <t>E.2.2</t>
  </si>
  <si>
    <t>Duplex Service Socket (16A - 220 V)</t>
  </si>
  <si>
    <t>E.2.3</t>
  </si>
  <si>
    <t>E.2.4</t>
  </si>
  <si>
    <t>Single Power Socket (20A - 220 V)</t>
  </si>
  <si>
    <t>E.2.5</t>
  </si>
  <si>
    <t>Disconnect switch 20 A, 2P  for  A/C</t>
  </si>
  <si>
    <t>E.2.6</t>
  </si>
  <si>
    <t>Disconnect switch 32 A, 2P  for  A/C</t>
  </si>
  <si>
    <t>E.2.7</t>
  </si>
  <si>
    <t>Lighting switch one way one gang</t>
  </si>
  <si>
    <t>E.2.8</t>
  </si>
  <si>
    <t>Lighting switch one way two gang</t>
  </si>
  <si>
    <t>E.2.9</t>
  </si>
  <si>
    <t>Lighting switch one way three gang</t>
  </si>
  <si>
    <t>E.2.10</t>
  </si>
  <si>
    <t>Lighting switch two way two gang</t>
  </si>
  <si>
    <t>E.2.11</t>
  </si>
  <si>
    <t>Disconnect switch 25 A, 2P  for  A/C</t>
  </si>
  <si>
    <t>E.2.12</t>
  </si>
  <si>
    <t>Lighting switch one way one gang WP</t>
  </si>
  <si>
    <t>E.3.1</t>
  </si>
  <si>
    <t>E.3.2</t>
  </si>
  <si>
    <t>E.3.3</t>
  </si>
  <si>
    <t>E.3.4</t>
  </si>
  <si>
    <t>E.3.5</t>
  </si>
  <si>
    <t>E.3.6</t>
  </si>
  <si>
    <t>E.3.7</t>
  </si>
  <si>
    <t>E.3.8</t>
  </si>
  <si>
    <t>E.3.9</t>
  </si>
  <si>
    <t>E.3.10</t>
  </si>
  <si>
    <t>E.4.1</t>
  </si>
  <si>
    <t>E.4.2</t>
  </si>
  <si>
    <t>E.4.3</t>
  </si>
  <si>
    <t>E.4.4</t>
  </si>
  <si>
    <t>E.4.5</t>
  </si>
  <si>
    <t>E.4.6</t>
  </si>
  <si>
    <t>E.4.7</t>
  </si>
  <si>
    <t>E.4.8</t>
  </si>
  <si>
    <t>E.4.9</t>
  </si>
  <si>
    <t>E.4.10</t>
  </si>
  <si>
    <t>E.4.11</t>
  </si>
  <si>
    <t>E.5.1</t>
  </si>
  <si>
    <t>Desk Box ( 6 module ) with 1 Duplex Sockets + 1 Data</t>
  </si>
  <si>
    <t>E.5.2</t>
  </si>
  <si>
    <t>Desk Box ( 6 module ) with 1 Duplex Sockets + 2 Data</t>
  </si>
  <si>
    <t>E.5.3</t>
  </si>
  <si>
    <t>E.6.1</t>
  </si>
  <si>
    <t>New panel (DB-NOC)</t>
  </si>
  <si>
    <t>E.6.2</t>
  </si>
  <si>
    <t>New panel (EDB-NOC)</t>
  </si>
  <si>
    <t>E.6.3</t>
  </si>
  <si>
    <t>New panel - (UDB-NOC)</t>
  </si>
  <si>
    <t>E.6.4</t>
  </si>
  <si>
    <t>Empty Enclosure panel for KWHM</t>
  </si>
  <si>
    <t>E.7.1</t>
  </si>
  <si>
    <t>E.7.2</t>
  </si>
  <si>
    <t>E.7.3</t>
  </si>
  <si>
    <t>E.8.1</t>
  </si>
  <si>
    <t>Cable Tray 100*100</t>
  </si>
  <si>
    <t>E.8.2</t>
  </si>
  <si>
    <t>Cable Tray 200*100</t>
  </si>
  <si>
    <t>E.8.3</t>
  </si>
  <si>
    <t>Cable Tray 300*100</t>
  </si>
  <si>
    <t>E.9.1</t>
  </si>
  <si>
    <t>Fiber optic interface cable</t>
  </si>
  <si>
    <t>E.9.2</t>
  </si>
  <si>
    <t>Data cat6A outlet ( RJ45 F/UTP)</t>
  </si>
  <si>
    <t>E.9.3</t>
  </si>
  <si>
    <t>Access Point Cat6A outlet</t>
  </si>
  <si>
    <t>E.9.4</t>
  </si>
  <si>
    <t>E.9.5</t>
  </si>
  <si>
    <t>CISCO or Similer as petr client
request</t>
  </si>
  <si>
    <t>E.9.6</t>
  </si>
  <si>
    <t>LEGRAND or Similer as petr client
request</t>
  </si>
  <si>
    <t>E.9.7</t>
  </si>
  <si>
    <t>supply and install patch cord 1 meter</t>
  </si>
  <si>
    <t>E.9.8</t>
  </si>
  <si>
    <t>E.9.9</t>
  </si>
  <si>
    <t>supply and install HDMI Outlet inside 50 mm EMT conduit</t>
  </si>
  <si>
    <t>E.9.10</t>
  </si>
  <si>
    <t>E.10.1</t>
  </si>
  <si>
    <t>Data socket ( RJ45 U/UTP)</t>
  </si>
  <si>
    <t>E.10.2</t>
  </si>
  <si>
    <t>HDMI Cable with length maximum 15 mt</t>
  </si>
  <si>
    <t>E.10.3</t>
  </si>
  <si>
    <t>E.11.1</t>
  </si>
  <si>
    <t>Data outlet for Camera at ceiling with CAT6A cable insid EMT c</t>
  </si>
  <si>
    <t>E.11.2</t>
  </si>
  <si>
    <t>E.11.3</t>
  </si>
  <si>
    <t>E.12.1</t>
  </si>
  <si>
    <t>Supply, install and commission Indoor speakers and volume control outlets using 2X1.5 cable drawn throw EMT conduits.</t>
  </si>
  <si>
    <t>E.12.2</t>
  </si>
  <si>
    <t>Supply and install loud speaker 6 watt</t>
  </si>
  <si>
    <t>E.12.3</t>
  </si>
  <si>
    <t>Supply and install Volume Control</t>
  </si>
  <si>
    <t>E.12.4</t>
  </si>
  <si>
    <t>supply and install Amplifier 240 watt (4 Zone)</t>
  </si>
  <si>
    <t>E.13.1</t>
  </si>
  <si>
    <t>Cable Trunk 100*100</t>
  </si>
  <si>
    <t>E.13.2</t>
  </si>
  <si>
    <t>Cable Trunk 200*100</t>
  </si>
  <si>
    <t>E.13.3</t>
  </si>
  <si>
    <t>Cable Trunk 400*100</t>
  </si>
  <si>
    <t>E.13.4</t>
  </si>
  <si>
    <t>Cable Trunk 600*100</t>
  </si>
  <si>
    <t>Supplying , installing , connecting,testing  and commissioning Adressable Fire alarm control panel (1Loop) , battery charger, complete with all necessary accessories and ancillary works
as shown on drawings .</t>
  </si>
  <si>
    <t>E.14.1</t>
  </si>
  <si>
    <t>Addressable Fire Alarm control Panel 1 Loop</t>
  </si>
  <si>
    <t>E.14.2</t>
  </si>
  <si>
    <t>Addressable Smoke Detector</t>
  </si>
  <si>
    <t>E.14.3</t>
  </si>
  <si>
    <t>Addressable Heat Detector</t>
  </si>
  <si>
    <t>E.14.4</t>
  </si>
  <si>
    <t>Addressable Multi Detector</t>
  </si>
  <si>
    <t>E.14.5</t>
  </si>
  <si>
    <t>Led Indicator</t>
  </si>
  <si>
    <t>E.14.6</t>
  </si>
  <si>
    <t>Addressable Manual Call point</t>
  </si>
  <si>
    <t>E.14.7</t>
  </si>
  <si>
    <t>Addressable Siren with strope light</t>
  </si>
  <si>
    <t>E.14.8</t>
  </si>
  <si>
    <t>Monitor Module</t>
  </si>
  <si>
    <t>E.14.9</t>
  </si>
  <si>
    <t>Control Module</t>
  </si>
  <si>
    <t>E.14.10</t>
  </si>
  <si>
    <t>E.14.11</t>
  </si>
  <si>
    <t>E.14.12</t>
  </si>
  <si>
    <t>E.14.13</t>
  </si>
  <si>
    <t>E.14.14</t>
  </si>
  <si>
    <t>E.14.15</t>
  </si>
  <si>
    <t>E.14.16</t>
  </si>
  <si>
    <t>interface with sound system</t>
  </si>
  <si>
    <t>E.14.17</t>
  </si>
  <si>
    <t>interface with tamper switch</t>
  </si>
  <si>
    <t>E.14.18</t>
  </si>
  <si>
    <t>interface with flow switch</t>
  </si>
  <si>
    <t>E.14.19</t>
  </si>
  <si>
    <t>interface with Access Control System</t>
  </si>
  <si>
    <t>E.14.20</t>
  </si>
  <si>
    <t>interface with building</t>
  </si>
  <si>
    <r>
      <t xml:space="preserve">Duplex Service Socket (16A - 220 V) </t>
    </r>
    <r>
      <rPr>
        <b/>
        <sz val="11"/>
        <rFont val="Times New Roman"/>
        <family val="1"/>
      </rPr>
      <t>W/P</t>
    </r>
  </si>
  <si>
    <r>
      <rPr>
        <b/>
        <sz val="11"/>
        <rFont val="Times New Roman"/>
        <family val="1"/>
      </rPr>
      <t>Supplying, installing, connecting and testing of sound
system outlets including conduits, conduit fittings, cable trucking, terminations, cabling (2*1.5 mm),  back boxes and all necessary accessories and ancillary works and materials required for complete installation as shown on the drawings and Single Line Diagrams and as specified starting from the loudspeakers and back to the equipment
rack.</t>
    </r>
  </si>
  <si>
    <r>
      <rPr>
        <b/>
        <sz val="11"/>
        <rFont val="Times New Roman"/>
        <family val="1"/>
      </rPr>
      <t>Supply, install, connect and test of fire alarm circuits including (2CX2.5 mm2) Fire resistant Cable 950 c for Detectors and manual call point and led indicator and (2CX2.5mm2) for optical horn, 3/4'' EMT Conduits ,Conduit fitting,back boxes,junction box and all necessary works
,ancillary works and material for complete installation starting from the outlet and back to the main fire alarm panel as specified and as indicated on the drawings for the following items :</t>
    </r>
  </si>
  <si>
    <t xml:space="preserve">Total Electrical Works </t>
  </si>
  <si>
    <t>1) Tender currency: Egyptian Pounds (EGP).</t>
  </si>
  <si>
    <t>2) Prices shall be firm throughout the contract period; no cost escalation is allowed.</t>
  </si>
  <si>
    <t>Notes:</t>
  </si>
  <si>
    <t>8) Contractor All Risk (CAR) insurance policy covering the whole project value is required prior to work commencement.</t>
  </si>
  <si>
    <t xml:space="preserve">Total Mechanical Works </t>
  </si>
  <si>
    <t>Unit Price EGP</t>
  </si>
  <si>
    <t>Total Amount EGP</t>
  </si>
  <si>
    <t>MAM - Emeco
(HOT DIP GALVANIZED)</t>
  </si>
  <si>
    <t>BAVARIA or
Equevlient</t>
  </si>
  <si>
    <t>3) Payment shall be 100% after installation and final acceptance.</t>
  </si>
  <si>
    <t>4) Offer validity: 120 days (4 months) from the financial bid opening / due date.</t>
  </si>
  <si>
    <t>5) Conditional financial bids are not accepted; pricing form must be fully completed (unit rates &amp; totals).</t>
  </si>
  <si>
    <t>6) Prices in this Pricing Form shall be EXCLUSIVE of VAT; VAT is calculated at 14% and added in the Summary.</t>
  </si>
  <si>
    <t>7) Performance Security Deposit (PSD): 10% of contract value for the contracted period (2 months).</t>
  </si>
  <si>
    <t>9) Contractor shall submit a Letter of Guarantee (LG) equivalent to 5% of the total contract value, valid for Two (2) years for the warranty period , to be issued within seven (7) calendar days from the date of award / Purchase Order issuance.</t>
  </si>
  <si>
    <t>10) Quoted prices shall include all costs required to execute the works as a turnkey scope (materials, manpower, tools/equipment, transportation, permits, HSE/PPE, supervision, testing &amp; commissioning).</t>
  </si>
  <si>
    <t>Electrical Works</t>
  </si>
  <si>
    <t>Mechanical Works</t>
  </si>
  <si>
    <t>Total Amount in EGP</t>
  </si>
  <si>
    <r>
      <rPr>
        <b/>
        <sz val="12"/>
        <rFont val="Calibri"/>
        <family val="1"/>
      </rPr>
      <t>H</t>
    </r>
  </si>
  <si>
    <r>
      <rPr>
        <b/>
        <sz val="11"/>
        <rFont val="Calibri"/>
        <family val="1"/>
      </rPr>
      <t>HVAC</t>
    </r>
  </si>
  <si>
    <r>
      <rPr>
        <b/>
        <sz val="12"/>
        <rFont val="Calibri"/>
        <family val="1"/>
      </rPr>
      <t>FF</t>
    </r>
  </si>
  <si>
    <r>
      <rPr>
        <b/>
        <sz val="11"/>
        <rFont val="Calibri"/>
        <family val="1"/>
      </rPr>
      <t>FIREFIGHTING</t>
    </r>
  </si>
  <si>
    <t>Total Amount Excluding VAT (EGP)</t>
  </si>
  <si>
    <t>VAT (14%)</t>
  </si>
  <si>
    <t>Total Amount Including VAT (EGP)</t>
  </si>
  <si>
    <t xml:space="preserve">Pricing Form – Tender for Mechanical, Electrical &amp; Plumbing (MEP) Landlord requirments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</si>
</sst>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 #,##0_-;\-* #,##0_-;_-* &quot;-&quot;??_-;_-@_-"/>
    <numFmt numFmtId="166" formatCode="0;[Red]0"/>
    <numFmt numFmtId="167" formatCode="_-* #,##0.00_-;_-* #,##0.00\-;_-* &quot;-&quot;??_-;_-@_-"/>
    <numFmt numFmtId="168" formatCode="_ * #,##0.00_ ;_ * \-#,##0.00_ ;_ * &quot;-&quot;??_ ;_ @_ "/>
    <numFmt numFmtId="169" formatCode="_-* #,##0.00\ _X_D_R_-;\-* #,##0.00\ _X_D_R_-;_-* &quot;-&quot;??\ _X_D_R_-;_-@_-"/>
  </numFmts>
  <fonts count="30">
    <font>
      <sz val="10"/>
      <color rgb="FF000000"/>
      <name val="Times New Roman"/>
      <charset val="204"/>
    </font>
    <font>
      <sz val="11"/>
      <color theme="1"/>
      <name val="Calibri"/>
      <family val="2"/>
      <scheme val="minor"/>
    </font>
    <font>
      <b/>
      <sz val="9"/>
      <name val="Arial"/>
      <family val="2"/>
    </font>
    <font>
      <b/>
      <sz val="11"/>
      <name val="Times New Roman"/>
      <family val="1"/>
    </font>
    <font>
      <sz val="11"/>
      <name val="Times New Roman"/>
      <family val="1"/>
    </font>
    <font>
      <sz val="10"/>
      <name val="Helv"/>
      <family val="2"/>
      <charset val="178"/>
    </font>
    <font>
      <sz val="10"/>
      <color rgb="FF000000"/>
      <name val="Times New Roman"/>
      <family val="1"/>
    </font>
    <font>
      <sz val="10"/>
      <name val="Times New Roman"/>
      <family val="1"/>
    </font>
    <font>
      <sz val="10"/>
      <name val="Helv"/>
      <charset val="178"/>
    </font>
    <font>
      <sz val="10"/>
      <name val="Arial"/>
      <family val="2"/>
    </font>
    <font>
      <sz val="11"/>
      <color theme="1"/>
      <name val="Arial"/>
      <family val="2"/>
      <charset val="178"/>
    </font>
    <font>
      <sz val="14"/>
      <name val="Arabic Transparent"/>
      <charset val="178"/>
    </font>
    <font>
      <sz val="11"/>
      <color indexed="8"/>
      <name val="Arial"/>
      <family val="2"/>
      <charset val="178"/>
    </font>
    <font>
      <sz val="11"/>
      <color theme="1"/>
      <name val="Calibri"/>
      <family val="2"/>
      <charset val="178"/>
      <scheme val="minor"/>
    </font>
    <font>
      <sz val="12"/>
      <name val="宋体"/>
      <charset val="134"/>
    </font>
    <font>
      <sz val="10"/>
      <color rgb="FF000000"/>
      <name val="Calibri"/>
      <family val="2"/>
      <scheme val="minor"/>
    </font>
    <font>
      <sz val="12"/>
      <color rgb="FF000000"/>
      <name val="SimSun"/>
    </font>
    <font>
      <sz val="9"/>
      <name val="Arial"/>
      <family val="2"/>
    </font>
    <font>
      <sz val="10"/>
      <name val="Arabic Transparent"/>
      <charset val="178"/>
    </font>
    <font>
      <sz val="10"/>
      <name val="MS Sans Serif"/>
      <family val="2"/>
      <charset val="178"/>
    </font>
    <font>
      <sz val="12"/>
      <name val="Univers (WN)"/>
      <charset val="178"/>
    </font>
    <font>
      <sz val="12"/>
      <name val="바탕체"/>
      <family val="1"/>
      <charset val="178"/>
    </font>
    <font>
      <sz val="10"/>
      <name val="Arial"/>
      <family val="2"/>
      <charset val="178"/>
    </font>
    <font>
      <b/>
      <u/>
      <sz val="11"/>
      <color rgb="FF000000"/>
      <name val="Times New Roman"/>
      <family val="1"/>
    </font>
    <font>
      <sz val="11"/>
      <color rgb="FF000000"/>
      <name val="Times New Roman"/>
      <family val="1"/>
    </font>
    <font>
      <b/>
      <sz val="11"/>
      <color rgb="FF000000"/>
      <name val="Times New Roman"/>
      <family val="1"/>
    </font>
    <font>
      <b/>
      <sz val="12"/>
      <name val="Calibri"/>
    </font>
    <font>
      <b/>
      <sz val="12"/>
      <name val="Calibri"/>
      <family val="1"/>
    </font>
    <font>
      <b/>
      <sz val="11"/>
      <name val="Calibri"/>
    </font>
    <font>
      <b/>
      <sz val="11"/>
      <name val="Calibri"/>
      <family val="1"/>
    </font>
  </fonts>
  <fills count="3">
    <fill>
      <patternFill patternType="none"/>
    </fill>
    <fill>
      <patternFill patternType="gray125"/>
    </fill>
    <fill>
      <patternFill patternType="solid">
        <fgColor theme="3" tint="0.59999389629810485"/>
        <bgColor indexed="64"/>
      </patternFill>
    </fill>
  </fills>
  <borders count="7">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02">
    <xf numFmtId="0" fontId="0" fillId="0" borderId="0"/>
    <xf numFmtId="164" fontId="5" fillId="0" borderId="0" applyFont="0" applyFill="0" applyBorder="0" applyAlignment="0" applyProtection="0"/>
    <xf numFmtId="0" fontId="6" fillId="0" borderId="0"/>
    <xf numFmtId="0" fontId="1" fillId="0" borderId="0"/>
    <xf numFmtId="0" fontId="8" fillId="0" borderId="0"/>
    <xf numFmtId="0" fontId="9" fillId="0" borderId="0"/>
    <xf numFmtId="164" fontId="1" fillId="0" borderId="0" applyFont="0" applyFill="0" applyBorder="0" applyAlignment="0" applyProtection="0"/>
    <xf numFmtId="0" fontId="10" fillId="0" borderId="0"/>
    <xf numFmtId="0" fontId="11" fillId="0" borderId="0"/>
    <xf numFmtId="167" fontId="12" fillId="0" borderId="0" applyFont="0" applyFill="0" applyBorder="0" applyAlignment="0" applyProtection="0"/>
    <xf numFmtId="43" fontId="1" fillId="0" borderId="0" applyFont="0" applyFill="0" applyBorder="0" applyAlignment="0" applyProtection="0"/>
    <xf numFmtId="0" fontId="5" fillId="0" borderId="0"/>
    <xf numFmtId="0" fontId="13" fillId="0" borderId="0"/>
    <xf numFmtId="167" fontId="1" fillId="0" borderId="0" applyFont="0" applyFill="0" applyBorder="0" applyAlignment="0" applyProtection="0"/>
    <xf numFmtId="0" fontId="9" fillId="0" borderId="0"/>
    <xf numFmtId="0" fontId="9" fillId="0" borderId="0"/>
    <xf numFmtId="0" fontId="7" fillId="0" borderId="0" applyFill="0" applyBorder="0" applyProtection="0">
      <alignment wrapText="1"/>
    </xf>
    <xf numFmtId="0" fontId="9" fillId="0" borderId="0"/>
    <xf numFmtId="0" fontId="12" fillId="0" borderId="0" applyFont="0" applyFill="0" applyBorder="0" applyAlignment="0" applyProtection="0"/>
    <xf numFmtId="0" fontId="9" fillId="0" borderId="0"/>
    <xf numFmtId="167" fontId="1" fillId="0" borderId="0" applyFont="0" applyFill="0" applyBorder="0" applyAlignment="0" applyProtection="0"/>
    <xf numFmtId="0" fontId="9" fillId="0" borderId="0"/>
    <xf numFmtId="168" fontId="14" fillId="0" borderId="0" applyFont="0" applyFill="0" applyBorder="0" applyAlignment="0" applyProtection="0">
      <alignment vertical="center"/>
    </xf>
    <xf numFmtId="9" fontId="7"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6" fillId="0" borderId="0"/>
    <xf numFmtId="167" fontId="1" fillId="0" borderId="0" applyFont="0" applyFill="0" applyBorder="0" applyAlignment="0" applyProtection="0"/>
    <xf numFmtId="3" fontId="15" fillId="0" borderId="0"/>
    <xf numFmtId="0" fontId="5" fillId="0" borderId="0"/>
    <xf numFmtId="3" fontId="9" fillId="0" borderId="0"/>
    <xf numFmtId="49" fontId="2" fillId="0" borderId="1">
      <alignment horizontal="center" vertical="center"/>
    </xf>
    <xf numFmtId="0" fontId="13" fillId="0" borderId="0"/>
    <xf numFmtId="0" fontId="5" fillId="0" borderId="0"/>
    <xf numFmtId="0" fontId="1" fillId="0" borderId="0"/>
    <xf numFmtId="0" fontId="1" fillId="0" borderId="0"/>
    <xf numFmtId="0" fontId="1" fillId="0" borderId="0"/>
    <xf numFmtId="43" fontId="16" fillId="0" borderId="0" applyFont="0" applyFill="0" applyBorder="0" applyAlignment="0" applyProtection="0"/>
    <xf numFmtId="0" fontId="1" fillId="0" borderId="0"/>
    <xf numFmtId="0" fontId="16" fillId="0" borderId="0"/>
    <xf numFmtId="9" fontId="7" fillId="0" borderId="0" applyFont="0" applyFill="0" applyBorder="0" applyAlignment="0" applyProtection="0"/>
    <xf numFmtId="167" fontId="1" fillId="0" borderId="0" applyFont="0" applyFill="0" applyBorder="0" applyAlignment="0" applyProtection="0"/>
    <xf numFmtId="169" fontId="9" fillId="0" borderId="0" applyFont="0" applyFill="0" applyBorder="0" applyAlignment="0" applyProtection="0"/>
    <xf numFmtId="0"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7" fillId="0" borderId="0">
      <alignment vertical="top" wrapText="1"/>
    </xf>
    <xf numFmtId="0" fontId="18" fillId="0" borderId="0" applyNumberFormat="0">
      <alignment horizontal="right"/>
    </xf>
    <xf numFmtId="49" fontId="17" fillId="0" borderId="0">
      <alignment horizontal="center" vertical="top"/>
    </xf>
    <xf numFmtId="0" fontId="1" fillId="0" borderId="0"/>
    <xf numFmtId="0" fontId="13" fillId="0" borderId="0"/>
    <xf numFmtId="0" fontId="1" fillId="0" borderId="0"/>
    <xf numFmtId="0" fontId="13" fillId="0" borderId="0"/>
    <xf numFmtId="0" fontId="13" fillId="0" borderId="0"/>
    <xf numFmtId="0" fontId="9" fillId="0" borderId="0"/>
    <xf numFmtId="0" fontId="9" fillId="0" borderId="0"/>
    <xf numFmtId="0" fontId="1" fillId="0" borderId="0"/>
    <xf numFmtId="0" fontId="1" fillId="0" borderId="0"/>
    <xf numFmtId="0" fontId="7" fillId="0" borderId="0"/>
    <xf numFmtId="0" fontId="1" fillId="0" borderId="0"/>
    <xf numFmtId="0" fontId="19" fillId="0" borderId="0"/>
    <xf numFmtId="0" fontId="1" fillId="0" borderId="0"/>
    <xf numFmtId="0" fontId="9" fillId="0" borderId="0"/>
    <xf numFmtId="0" fontId="6" fillId="0" borderId="0"/>
    <xf numFmtId="37" fontId="20" fillId="0" borderId="0"/>
    <xf numFmtId="0" fontId="9" fillId="0" borderId="0"/>
    <xf numFmtId="0" fontId="9" fillId="0" borderId="0"/>
    <xf numFmtId="0" fontId="14"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9" fontId="14"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0" fontId="8" fillId="0" borderId="0"/>
    <xf numFmtId="0" fontId="21" fillId="0" borderId="0" applyFont="0" applyFill="0" applyBorder="0" applyAlignment="0" applyProtection="0"/>
    <xf numFmtId="0" fontId="21" fillId="0" borderId="0" applyFont="0" applyFill="0" applyBorder="0" applyAlignment="0" applyProtection="0"/>
    <xf numFmtId="0" fontId="22" fillId="0" borderId="0"/>
  </cellStyleXfs>
  <cellXfs count="60">
    <xf numFmtId="0" fontId="0" fillId="0" borderId="0" xfId="0" applyAlignment="1">
      <alignment horizontal="left" vertical="top"/>
    </xf>
    <xf numFmtId="0" fontId="3" fillId="0" borderId="0" xfId="0" applyFont="1" applyFill="1" applyBorder="1" applyAlignment="1">
      <alignment vertical="center" wrapText="1"/>
    </xf>
    <xf numFmtId="0" fontId="4" fillId="0" borderId="0" xfId="0" applyFont="1" applyFill="1" applyAlignment="1">
      <alignment horizontal="left" vertical="top"/>
    </xf>
    <xf numFmtId="0" fontId="4" fillId="0" borderId="0" xfId="0" applyFont="1" applyFill="1" applyAlignment="1">
      <alignment vertical="top"/>
    </xf>
    <xf numFmtId="0" fontId="4" fillId="0" borderId="0" xfId="2" applyFont="1" applyFill="1" applyAlignment="1">
      <alignment horizontal="left" vertical="top"/>
    </xf>
    <xf numFmtId="0" fontId="4" fillId="0" borderId="0" xfId="2" applyFont="1" applyFill="1" applyAlignment="1">
      <alignment horizontal="left" vertical="center"/>
    </xf>
    <xf numFmtId="0" fontId="4" fillId="0" borderId="0" xfId="0" applyFont="1" applyFill="1" applyAlignment="1">
      <alignment horizontal="center" vertical="center"/>
    </xf>
    <xf numFmtId="0" fontId="3" fillId="0" borderId="2" xfId="0" applyFont="1" applyFill="1" applyBorder="1" applyAlignment="1">
      <alignment horizontal="center" vertical="center" wrapText="1"/>
    </xf>
    <xf numFmtId="0" fontId="24" fillId="0" borderId="0" xfId="0" applyFont="1" applyAlignment="1">
      <alignment vertical="center"/>
    </xf>
    <xf numFmtId="0" fontId="24" fillId="0" borderId="0" xfId="0" applyFont="1" applyAlignment="1">
      <alignment horizontal="center" vertical="center"/>
    </xf>
    <xf numFmtId="0" fontId="3" fillId="0" borderId="0" xfId="0" applyFont="1" applyFill="1" applyBorder="1" applyAlignment="1">
      <alignment horizontal="center" vertical="center" wrapText="1"/>
    </xf>
    <xf numFmtId="0" fontId="4" fillId="0" borderId="2" xfId="2" applyFont="1" applyFill="1" applyBorder="1" applyAlignment="1">
      <alignment horizontal="left" vertical="center"/>
    </xf>
    <xf numFmtId="0" fontId="3" fillId="0" borderId="2" xfId="2" applyFont="1" applyFill="1" applyBorder="1" applyAlignment="1">
      <alignment horizontal="center" vertical="center"/>
    </xf>
    <xf numFmtId="0" fontId="3" fillId="0" borderId="2" xfId="2" applyFont="1" applyFill="1" applyBorder="1" applyAlignment="1">
      <alignment horizontal="left" vertical="center" wrapText="1"/>
    </xf>
    <xf numFmtId="0" fontId="3" fillId="0" borderId="2" xfId="2" applyFont="1" applyFill="1" applyBorder="1" applyAlignment="1">
      <alignment horizontal="center" vertical="top"/>
    </xf>
    <xf numFmtId="0" fontId="3" fillId="0" borderId="2" xfId="2" applyFont="1" applyFill="1" applyBorder="1" applyAlignment="1">
      <alignment horizontal="left" vertical="top" wrapText="1" indent="7"/>
    </xf>
    <xf numFmtId="0" fontId="4" fillId="0" borderId="2" xfId="2" applyFont="1" applyFill="1" applyBorder="1" applyAlignment="1">
      <alignment horizontal="left"/>
    </xf>
    <xf numFmtId="0" fontId="4" fillId="0" borderId="2" xfId="2" applyFont="1" applyFill="1" applyBorder="1" applyAlignment="1">
      <alignment horizontal="left" vertical="top"/>
    </xf>
    <xf numFmtId="0" fontId="3" fillId="0" borderId="2" xfId="2" applyFont="1" applyFill="1" applyBorder="1" applyAlignment="1">
      <alignment horizontal="left" vertical="top" wrapText="1"/>
    </xf>
    <xf numFmtId="0" fontId="4" fillId="0" borderId="2" xfId="2" applyFont="1" applyFill="1" applyBorder="1" applyAlignment="1">
      <alignment horizontal="center" vertical="top"/>
    </xf>
    <xf numFmtId="0" fontId="4" fillId="0" borderId="2" xfId="2" applyFont="1" applyFill="1" applyBorder="1" applyAlignment="1">
      <alignment horizontal="left" vertical="top" wrapText="1"/>
    </xf>
    <xf numFmtId="2" fontId="4" fillId="0" borderId="2" xfId="2" applyNumberFormat="1" applyFont="1" applyFill="1" applyBorder="1" applyAlignment="1">
      <alignment horizontal="center" vertical="top" shrinkToFit="1"/>
    </xf>
    <xf numFmtId="4" fontId="4" fillId="0" borderId="2" xfId="2" applyNumberFormat="1" applyFont="1" applyFill="1" applyBorder="1" applyAlignment="1">
      <alignment horizontal="center" vertical="top" shrinkToFit="1"/>
    </xf>
    <xf numFmtId="0" fontId="3" fillId="0" borderId="2" xfId="2" applyFont="1" applyFill="1" applyBorder="1" applyAlignment="1">
      <alignment horizontal="center" vertical="top" wrapText="1"/>
    </xf>
    <xf numFmtId="0" fontId="3" fillId="0" borderId="2" xfId="2" applyFont="1" applyFill="1" applyBorder="1" applyAlignment="1">
      <alignment horizontal="left" vertical="top" wrapText="1" indent="11"/>
    </xf>
    <xf numFmtId="0" fontId="3" fillId="0" borderId="2" xfId="2" applyFont="1" applyFill="1" applyBorder="1" applyAlignment="1">
      <alignment horizontal="left" vertical="top" wrapText="1" indent="12"/>
    </xf>
    <xf numFmtId="0" fontId="3" fillId="0" borderId="2" xfId="2" applyFont="1" applyFill="1" applyBorder="1" applyAlignment="1">
      <alignment horizontal="left" vertical="top" wrapText="1" indent="3"/>
    </xf>
    <xf numFmtId="0" fontId="3" fillId="0" borderId="2" xfId="2" applyFont="1" applyFill="1" applyBorder="1" applyAlignment="1">
      <alignment horizontal="left" vertical="top" wrapText="1" indent="1"/>
    </xf>
    <xf numFmtId="0" fontId="3" fillId="0" borderId="2" xfId="2" applyFont="1" applyFill="1" applyBorder="1" applyAlignment="1">
      <alignment horizontal="center"/>
    </xf>
    <xf numFmtId="0" fontId="3" fillId="0" borderId="2" xfId="2" applyFont="1" applyFill="1" applyBorder="1" applyAlignment="1">
      <alignment horizontal="center" vertical="center" wrapText="1"/>
    </xf>
    <xf numFmtId="0" fontId="4" fillId="0" borderId="2" xfId="2" applyFont="1" applyFill="1" applyBorder="1" applyAlignment="1">
      <alignment horizontal="center" vertical="center"/>
    </xf>
    <xf numFmtId="0" fontId="4" fillId="0" borderId="2" xfId="2" applyFont="1" applyFill="1" applyBorder="1" applyAlignment="1">
      <alignment horizontal="left" vertical="center" wrapText="1"/>
    </xf>
    <xf numFmtId="0" fontId="3" fillId="0" borderId="2" xfId="2" applyFont="1" applyFill="1" applyBorder="1" applyAlignment="1">
      <alignment horizontal="left" vertical="top" wrapText="1" indent="8"/>
    </xf>
    <xf numFmtId="164" fontId="3" fillId="0" borderId="2" xfId="1" applyFont="1" applyFill="1" applyBorder="1" applyAlignment="1">
      <alignment horizontal="center"/>
    </xf>
    <xf numFmtId="0" fontId="3" fillId="0" borderId="2" xfId="0" applyFont="1" applyFill="1" applyBorder="1" applyAlignment="1">
      <alignment horizontal="center" vertical="center"/>
    </xf>
    <xf numFmtId="0" fontId="3" fillId="0" borderId="2" xfId="0" applyFont="1" applyFill="1" applyBorder="1" applyAlignment="1">
      <alignment horizontal="left" vertical="top" wrapText="1"/>
    </xf>
    <xf numFmtId="0" fontId="4" fillId="0" borderId="2" xfId="0" applyFont="1" applyFill="1" applyBorder="1" applyAlignment="1">
      <alignment horizontal="center" vertical="center"/>
    </xf>
    <xf numFmtId="1" fontId="3" fillId="0" borderId="2" xfId="0" applyNumberFormat="1" applyFont="1" applyFill="1" applyBorder="1" applyAlignment="1">
      <alignment horizontal="center" vertical="center" shrinkToFit="1"/>
    </xf>
    <xf numFmtId="3" fontId="3" fillId="0" borderId="2" xfId="0" applyNumberFormat="1" applyFont="1" applyFill="1" applyBorder="1" applyAlignment="1">
      <alignment horizontal="center" vertical="center" shrinkToFit="1"/>
    </xf>
    <xf numFmtId="0" fontId="4" fillId="0" borderId="2" xfId="0" applyFont="1" applyFill="1" applyBorder="1" applyAlignment="1">
      <alignment horizontal="left" vertical="top" wrapText="1"/>
    </xf>
    <xf numFmtId="165" fontId="3" fillId="0" borderId="2" xfId="1" applyNumberFormat="1" applyFont="1" applyFill="1" applyBorder="1" applyAlignment="1">
      <alignment horizontal="center" vertical="center"/>
    </xf>
    <xf numFmtId="0" fontId="3" fillId="0" borderId="0" xfId="0" applyFont="1" applyFill="1" applyAlignment="1">
      <alignment horizontal="left" vertical="top"/>
    </xf>
    <xf numFmtId="0" fontId="4" fillId="0" borderId="0" xfId="2" applyFont="1" applyFill="1" applyAlignment="1">
      <alignment horizontal="center" vertical="center"/>
    </xf>
    <xf numFmtId="3" fontId="4" fillId="0" borderId="2" xfId="0" applyNumberFormat="1" applyFont="1" applyFill="1" applyBorder="1" applyAlignment="1">
      <alignment horizontal="center" vertical="center" shrinkToFit="1"/>
    </xf>
    <xf numFmtId="1" fontId="4" fillId="0" borderId="2" xfId="0" applyNumberFormat="1" applyFont="1" applyFill="1" applyBorder="1" applyAlignment="1">
      <alignment horizontal="center" vertical="center" shrinkToFit="1"/>
    </xf>
    <xf numFmtId="0" fontId="4" fillId="0" borderId="2" xfId="2" applyFont="1" applyFill="1" applyBorder="1" applyAlignment="1">
      <alignment vertical="center"/>
    </xf>
    <xf numFmtId="166" fontId="4" fillId="0" borderId="2" xfId="2" applyNumberFormat="1" applyFont="1" applyFill="1" applyBorder="1" applyAlignment="1">
      <alignment horizontal="center" vertical="top" shrinkToFit="1"/>
    </xf>
    <xf numFmtId="166" fontId="4" fillId="0" borderId="2" xfId="2" applyNumberFormat="1" applyFont="1" applyFill="1" applyBorder="1" applyAlignment="1">
      <alignment horizontal="center" vertical="center" shrinkToFit="1"/>
    </xf>
    <xf numFmtId="0" fontId="4" fillId="0" borderId="2" xfId="0" applyFont="1" applyFill="1" applyBorder="1" applyAlignment="1">
      <alignment horizontal="center" vertical="center" wrapText="1"/>
    </xf>
    <xf numFmtId="0" fontId="26" fillId="0" borderId="6" xfId="0" applyFont="1" applyBorder="1" applyAlignment="1">
      <alignment horizontal="center" vertical="top"/>
    </xf>
    <xf numFmtId="0" fontId="28" fillId="0" borderId="6" xfId="0" applyFont="1" applyBorder="1" applyAlignment="1">
      <alignment horizontal="left" vertical="top"/>
    </xf>
    <xf numFmtId="0" fontId="3" fillId="0" borderId="2" xfId="0" applyFont="1" applyFill="1" applyBorder="1" applyAlignment="1">
      <alignment horizontal="center" vertical="center" wrapText="1"/>
    </xf>
    <xf numFmtId="0" fontId="4" fillId="0" borderId="0" xfId="0" applyFont="1" applyBorder="1" applyAlignment="1">
      <alignment horizontal="left" vertical="top" wrapText="1"/>
    </xf>
    <xf numFmtId="0" fontId="25" fillId="0" borderId="0" xfId="0" applyFont="1" applyBorder="1" applyAlignment="1">
      <alignment horizontal="left" vertical="center"/>
    </xf>
    <xf numFmtId="0" fontId="23" fillId="0" borderId="0" xfId="0" applyFont="1" applyAlignment="1">
      <alignment horizontal="left" vertical="center"/>
    </xf>
    <xf numFmtId="0" fontId="3" fillId="2" borderId="2" xfId="0" applyFont="1" applyFill="1" applyBorder="1" applyAlignment="1">
      <alignment horizontal="center" vertical="center" wrapText="1"/>
    </xf>
    <xf numFmtId="0" fontId="3" fillId="0" borderId="2" xfId="2" applyFont="1" applyFill="1" applyBorder="1" applyAlignment="1">
      <alignment horizontal="center" vertical="top"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cellXfs>
  <cellStyles count="102">
    <cellStyle name="0,0_x000d__x000a_NA_x000d__x000a_" xfId="15" xr:uid="{0E28A2F3-6289-4D6B-A6C1-A7D2778141DF}"/>
    <cellStyle name="Comma 10" xfId="1" xr:uid="{B920A434-2BA0-4A77-9C04-1A0514CA1A22}"/>
    <cellStyle name="Comma 11" xfId="10" xr:uid="{0D6A9453-3D37-4349-8D8D-CC0C9AB25D33}"/>
    <cellStyle name="Comma 13" xfId="42" xr:uid="{B6D83903-27E2-4A89-914A-A351D8EA4580}"/>
    <cellStyle name="Comma 2" xfId="6" xr:uid="{3A8E4C71-359E-4BE9-BEC3-12DB915243DB}"/>
    <cellStyle name="Comma 2 2" xfId="9" xr:uid="{50402D1A-21D1-4A2F-86C9-692F5863C5D9}"/>
    <cellStyle name="Comma 2 2 2" xfId="44" xr:uid="{B8C3C244-7197-486A-B063-15B8854002F7}"/>
    <cellStyle name="Comma 2 2 2 2" xfId="45" xr:uid="{1F540C5D-511A-45E6-857B-F52AF64A974B}"/>
    <cellStyle name="Comma 2 2 3" xfId="43" xr:uid="{DE6A5A1B-9C0D-4B80-8E67-CCC5D8434E43}"/>
    <cellStyle name="Comma 2 3" xfId="38" xr:uid="{08147842-DED7-4836-AB87-EC185A966396}"/>
    <cellStyle name="Comma 2 4" xfId="26" xr:uid="{9B843E2F-AF42-4571-945F-4BDB61EE987D}"/>
    <cellStyle name="Comma 3" xfId="13" xr:uid="{20F2E9BC-7299-4CB0-AE91-7AB0E05CB416}"/>
    <cellStyle name="Comma 3 2" xfId="20" xr:uid="{3653C933-3CBA-479E-AC94-E5C4B2E27E05}"/>
    <cellStyle name="Comma 3 2 2" xfId="46" xr:uid="{F34D6627-0A37-43A4-8B42-4ACCD1C6F8AD}"/>
    <cellStyle name="Comma 3 3" xfId="18" xr:uid="{432BF6A3-73C5-4AAE-B288-7C15715298E1}"/>
    <cellStyle name="Comma 3 3 2 2" xfId="22" xr:uid="{18AF8829-4C3A-456F-BFD8-D7FF94245E6A}"/>
    <cellStyle name="Comma 3 4" xfId="28" xr:uid="{E697656F-4772-4C41-81AA-F57C4DA6EF02}"/>
    <cellStyle name="Comma 4" xfId="47" xr:uid="{867FA5AF-3FA8-463C-8E00-E55A3EA9706D}"/>
    <cellStyle name="Comma 5" xfId="48" xr:uid="{DBE9F400-5713-4F84-967F-2A21478B08F6}"/>
    <cellStyle name="Comma 5 2" xfId="49" xr:uid="{47462725-5273-4B7A-8C9D-CBA9EBDCC965}"/>
    <cellStyle name="Comma 6" xfId="50" xr:uid="{1D9618CF-8BC6-4AFF-8A1A-2BB042B04E75}"/>
    <cellStyle name="Comma 7" xfId="51" xr:uid="{D95F5B12-A870-436A-9267-7A8C40AE3295}"/>
    <cellStyle name="Comma 8" xfId="52" xr:uid="{35C5C413-E0B2-49B4-B978-65224940AF56}"/>
    <cellStyle name="Comma 9" xfId="24" xr:uid="{03F9D49D-CFAF-4273-AF17-14E0E78AD08F}"/>
    <cellStyle name="description" xfId="53" xr:uid="{F7A1AD02-16C2-46BD-94EF-D469E3272CDB}"/>
    <cellStyle name="MS_Arabic" xfId="54" xr:uid="{F48BDDA4-EBCD-4F20-A43A-D8382EB4F716}"/>
    <cellStyle name="NO" xfId="55" xr:uid="{9A2CAEF9-8675-4A92-AEC1-10AF04D9633B}"/>
    <cellStyle name="Normal" xfId="0" builtinId="0"/>
    <cellStyle name="Normal 10" xfId="21" xr:uid="{25799762-9AEC-4991-A9E4-6B22B5A65B52}"/>
    <cellStyle name="Normal 10 2" xfId="39" xr:uid="{904357D9-F832-44B9-AF1F-7612CCAA3525}"/>
    <cellStyle name="Normal 11" xfId="56" xr:uid="{AE701C84-2BD7-44E1-BBA7-C944E83EE90C}"/>
    <cellStyle name="Normal 12" xfId="36" xr:uid="{8DD92F51-A75D-4A47-9338-7E06632766CA}"/>
    <cellStyle name="Normal 13" xfId="27" xr:uid="{987CDA2C-27AC-4185-BD05-AD7CB4495B24}"/>
    <cellStyle name="Normal 14" xfId="11" xr:uid="{A9FAA442-8EC1-400A-B17A-46950C8CFA20}"/>
    <cellStyle name="Normal 15" xfId="57" xr:uid="{B5E9822E-24C3-4A26-83D9-FE37963CB1C8}"/>
    <cellStyle name="Normal 16" xfId="12" xr:uid="{5CC5B138-C75D-4E51-8579-6CCBE7B14AE2}"/>
    <cellStyle name="Normal 16 2" xfId="58" xr:uid="{7A6A8300-2294-4792-9331-39A6F9E2432D}"/>
    <cellStyle name="Normal 17" xfId="59" xr:uid="{8B882C71-CAFD-4073-99C5-79510E3B275E}"/>
    <cellStyle name="Normal 18" xfId="33" xr:uid="{A01C2A56-42B1-4FFF-9062-2D7614283EBC}"/>
    <cellStyle name="Normal 19" xfId="60" xr:uid="{06D62903-41C2-4DAC-9B16-964838BBBD16}"/>
    <cellStyle name="Normal 19 2 2" xfId="35" xr:uid="{B556B4B6-45E1-4283-9A22-DB3FA840F9E5}"/>
    <cellStyle name="Normal 2" xfId="2" xr:uid="{E8BACDE3-18F6-45F5-BDF5-1CFA35960ADA}"/>
    <cellStyle name="Normal 2 10" xfId="14" xr:uid="{A5FF9C27-7E4B-40D2-A6ED-B65D61309BE7}"/>
    <cellStyle name="Normal 2 10 2" xfId="61" xr:uid="{4D16026D-CB6D-4B2C-81CF-7927FA6A453E}"/>
    <cellStyle name="Normal 2 2" xfId="30" xr:uid="{86A18463-04C4-4072-8ADE-5E6867535647}"/>
    <cellStyle name="Normal 2 2 2" xfId="5" xr:uid="{F18FF881-CBC5-4CC2-8ED0-7335A2EE9F4F}"/>
    <cellStyle name="Normal 2 2 2 2" xfId="31" xr:uid="{BF4993A1-79A9-44F5-943A-3BF9626B343F}"/>
    <cellStyle name="Normal 2 21" xfId="16" xr:uid="{0EBD4626-E6DE-4D18-84A5-434B68BF0E2F}"/>
    <cellStyle name="Normal 2 3" xfId="62" xr:uid="{B3B009A0-2B1E-4FD2-84FA-EFA0A7413A89}"/>
    <cellStyle name="Normal 2 3 2 2" xfId="63" xr:uid="{DFE21AE9-118E-4328-B690-4F70B1B4D319}"/>
    <cellStyle name="Normal 2 3 2 2 2" xfId="64" xr:uid="{A54BB1D1-7544-4777-ADF5-099BAEFD51AF}"/>
    <cellStyle name="Normal 2 4" xfId="65" xr:uid="{C646AB3F-979F-451A-8881-FF652374702E}"/>
    <cellStyle name="Normal 2 5" xfId="66" xr:uid="{918C7F9B-21AB-4098-BDAB-45E92F133138}"/>
    <cellStyle name="Normal 2 6" xfId="67" xr:uid="{BDE192AF-B9C9-46CC-BCB6-3D50ECA65B1C}"/>
    <cellStyle name="Normal 2 7" xfId="68" xr:uid="{B617498F-CC9D-4B65-95BC-50776F2229C0}"/>
    <cellStyle name="Normal 2 8" xfId="25" xr:uid="{74E23C8B-A919-43C8-9993-DCD635C35B99}"/>
    <cellStyle name="Normal 2_1255-02" xfId="69" xr:uid="{D8636253-2B8F-486A-8EA1-B5394F121161}"/>
    <cellStyle name="Normal 20" xfId="3" xr:uid="{BA2B8B23-B9BE-4B5D-8F8B-46A171C9CA73}"/>
    <cellStyle name="Normal 24" xfId="70" xr:uid="{1DB24C1E-C873-4ED3-A06B-B29CA2122DBB}"/>
    <cellStyle name="Normal 3" xfId="40" xr:uid="{EFB6801D-AC6A-4BE5-BB63-992A17996F59}"/>
    <cellStyle name="Normal 3 2" xfId="17" xr:uid="{E51C3FEB-22BC-49A4-9BF2-766BE0B18944}"/>
    <cellStyle name="Normal 3 2 2" xfId="71" xr:uid="{062D06ED-A382-45EF-B732-6429F8F826E1}"/>
    <cellStyle name="Normal 3 3" xfId="72" xr:uid="{DBDF0FB2-4F5F-4CD7-8C29-7FE06EA1D3FA}"/>
    <cellStyle name="Normal 3 4" xfId="73" xr:uid="{6828A7D9-A27C-4A1B-A8A0-F6D3E6AE178A}"/>
    <cellStyle name="Normal 4" xfId="7" xr:uid="{B7C32B25-C165-44E0-AB46-542314B78617}"/>
    <cellStyle name="Normal 4 2" xfId="8" xr:uid="{EC0CDB23-7150-4096-9AF8-D455AF50B55D}"/>
    <cellStyle name="Normal 4 2 2" xfId="29" xr:uid="{FEBE2F72-F786-4E7C-9E0A-715CC5353C1F}"/>
    <cellStyle name="Normal 4 3" xfId="74" xr:uid="{31C6CEA7-F4BA-4EF3-84B7-6EC7EA964842}"/>
    <cellStyle name="Normal 5" xfId="19" xr:uid="{9E2395DD-E411-4556-9CFC-FEDBCD4311CB}"/>
    <cellStyle name="Normal 5 2" xfId="75" xr:uid="{BEBF3D19-A797-438C-B7DD-BDE2975ED217}"/>
    <cellStyle name="Normal 5 2 2 2 2 2 2 2 2" xfId="76" xr:uid="{041058A4-091F-4C63-A1EA-45F336C993D3}"/>
    <cellStyle name="Normal 5 2 2 2 2 2 2 2 2 2" xfId="77" xr:uid="{F95F23F1-315D-4D78-8DCF-6502AE96FB10}"/>
    <cellStyle name="Normal 5 2 2 3" xfId="78" xr:uid="{539103A1-2754-472F-9D79-F331C8C01E91}"/>
    <cellStyle name="Normal 5 2 2 3 2" xfId="79" xr:uid="{FCB5B193-A750-42E0-A3D7-BA2CC2EF8EC6}"/>
    <cellStyle name="Normal 5 3" xfId="80" xr:uid="{FA98A84F-D209-4D13-B9D1-DA8B40223BC8}"/>
    <cellStyle name="Normal 5 3 2" xfId="81" xr:uid="{0B5B4583-2090-4663-96F4-8C7C166A4756}"/>
    <cellStyle name="Normal 5 3 2 2" xfId="82" xr:uid="{BA976864-B404-45CA-9BBC-0C6A34E8E48C}"/>
    <cellStyle name="Normal 5 3 2 2 2" xfId="83" xr:uid="{08D6B16C-3410-4A9A-A402-2E87E8E2984F}"/>
    <cellStyle name="Normal 5 3 2 2 2 2" xfId="84" xr:uid="{FC805F80-D755-49EB-A786-79F6B582D7E3}"/>
    <cellStyle name="Normal 5 3 2 2 2 2 2 2 2 2" xfId="85" xr:uid="{5599C46F-A381-4AD2-A5E4-9F6E0CC7E000}"/>
    <cellStyle name="Normal 5 3 2 3" xfId="86" xr:uid="{2FE63A16-EE63-499A-ACF2-28B4B0AC5A62}"/>
    <cellStyle name="Normal 5 3 2 3 2" xfId="87" xr:uid="{5527F986-A973-4E97-A11E-01F5CAAF8BD4}"/>
    <cellStyle name="Normal 5 4" xfId="88" xr:uid="{0F376A46-8029-46D7-A77E-BF1744018D8D}"/>
    <cellStyle name="Normal 5 4 2" xfId="89" xr:uid="{29811922-9814-4131-9B70-3993D6D5199B}"/>
    <cellStyle name="Normal 5 5" xfId="37" xr:uid="{407FC378-20EB-4C57-8265-ADC113E41719}"/>
    <cellStyle name="Normal 5 7 2" xfId="34" xr:uid="{F92F43E1-9DBA-4C64-AB8F-1EC5CF9CCAF7}"/>
    <cellStyle name="Normal 6" xfId="90" xr:uid="{9938E768-2E8A-4E8A-9CE5-49AA60131EB8}"/>
    <cellStyle name="Normal 6 3" xfId="91" xr:uid="{AD18C315-90AE-4880-BEDF-CF4ABF78E671}"/>
    <cellStyle name="Normal 7" xfId="92" xr:uid="{CE84A29D-8A8D-4EDC-BFEE-34B2A2AFAE2F}"/>
    <cellStyle name="Normal 8" xfId="93" xr:uid="{2F306EDF-A446-4549-B20A-934D5366D680}"/>
    <cellStyle name="Normal 9" xfId="94" xr:uid="{1096FDBE-0D81-404A-BEB7-9EC499EDDA2A}"/>
    <cellStyle name="Percent 2" xfId="95" xr:uid="{CB8E891C-4507-4EF7-B2D3-4F4A2C62231C}"/>
    <cellStyle name="Percent 3" xfId="96" xr:uid="{1FD99861-EA8C-4F0E-BFC6-48702B1BDE93}"/>
    <cellStyle name="Percent 3 2" xfId="23" xr:uid="{84C39127-82DA-4BB1-A185-6FE97C35A793}"/>
    <cellStyle name="Percent 3 2 2" xfId="41" xr:uid="{6BC140FA-CE98-46F9-969A-AE94A4EA958F}"/>
    <cellStyle name="Percent 4" xfId="97" xr:uid="{C0DADBC6-AD6E-46FD-A937-1BA25AB5D707}"/>
    <cellStyle name="Style 1" xfId="4" xr:uid="{1651F671-9732-48D2-9924-9E18315B1CB0}"/>
    <cellStyle name="Title 2" xfId="32" xr:uid="{0201E5F2-48F1-435C-AF00-BFCBF50288FE}"/>
    <cellStyle name="نمط 1" xfId="98" xr:uid="{4ECA0B44-1699-4726-A395-508A60680000}"/>
    <cellStyle name="콤마 [0]_주석한글 " xfId="99" xr:uid="{C60D3E7E-029F-44E6-A554-DEDD1305D732}"/>
    <cellStyle name="콤마_주석한글 " xfId="100" xr:uid="{8C4549D5-3422-441C-8A30-AA55935F9610}"/>
    <cellStyle name="표준_kc-elec system check list" xfId="101" xr:uid="{4481FD7A-E4F9-4F0E-907E-391C68EB5B9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5FB87-C789-4BBD-926F-489C52587A0E}">
  <dimension ref="A1:K20"/>
  <sheetViews>
    <sheetView tabSelected="1" zoomScaleNormal="100" workbookViewId="0">
      <selection sqref="A1:D1"/>
    </sheetView>
  </sheetViews>
  <sheetFormatPr defaultColWidth="23.3984375" defaultRowHeight="14"/>
  <cols>
    <col min="1" max="1" width="23.3984375" style="8"/>
    <col min="2" max="3" width="38.69921875" style="9" customWidth="1"/>
    <col min="4" max="16384" width="23.3984375" style="8"/>
  </cols>
  <sheetData>
    <row r="1" spans="1:11">
      <c r="A1" s="54" t="s">
        <v>490</v>
      </c>
      <c r="B1" s="54"/>
      <c r="C1" s="54"/>
      <c r="D1" s="54"/>
    </row>
    <row r="2" spans="1:11">
      <c r="A2" s="9"/>
      <c r="D2" s="9"/>
    </row>
    <row r="3" spans="1:11">
      <c r="B3" s="55" t="s">
        <v>2</v>
      </c>
      <c r="C3" s="55"/>
      <c r="D3" s="55" t="s">
        <v>482</v>
      </c>
      <c r="E3" s="55"/>
      <c r="F3" s="1"/>
      <c r="G3" s="1"/>
      <c r="H3" s="1"/>
      <c r="I3" s="1"/>
    </row>
    <row r="4" spans="1:11">
      <c r="B4" s="51" t="s">
        <v>480</v>
      </c>
      <c r="C4" s="51"/>
      <c r="D4" s="51">
        <f>Electrical!F133</f>
        <v>0</v>
      </c>
      <c r="E4" s="51"/>
      <c r="F4" s="1"/>
      <c r="G4" s="1"/>
      <c r="H4" s="1"/>
      <c r="I4" s="1"/>
    </row>
    <row r="5" spans="1:11">
      <c r="B5" s="51" t="s">
        <v>481</v>
      </c>
      <c r="C5" s="51"/>
      <c r="D5" s="51">
        <f>Mechanical!F99</f>
        <v>0</v>
      </c>
      <c r="E5" s="51"/>
      <c r="F5" s="1"/>
      <c r="G5" s="1"/>
      <c r="H5" s="1"/>
      <c r="I5" s="1"/>
    </row>
    <row r="6" spans="1:11">
      <c r="B6" s="51" t="s">
        <v>487</v>
      </c>
      <c r="C6" s="51"/>
      <c r="D6" s="51">
        <f>SUM(D4:D5)</f>
        <v>0</v>
      </c>
      <c r="E6" s="51"/>
      <c r="F6" s="1"/>
      <c r="G6" s="1"/>
      <c r="H6" s="1"/>
      <c r="I6" s="1"/>
    </row>
    <row r="7" spans="1:11">
      <c r="B7" s="51" t="s">
        <v>488</v>
      </c>
      <c r="C7" s="51"/>
      <c r="D7" s="51">
        <f>D6*14%</f>
        <v>0</v>
      </c>
      <c r="E7" s="51"/>
      <c r="F7" s="1"/>
      <c r="G7" s="1"/>
      <c r="H7" s="1"/>
      <c r="I7" s="1"/>
    </row>
    <row r="8" spans="1:11">
      <c r="B8" s="51" t="s">
        <v>489</v>
      </c>
      <c r="C8" s="51"/>
      <c r="D8" s="51">
        <f>SUM(D6:D7)</f>
        <v>0</v>
      </c>
      <c r="E8" s="51"/>
      <c r="F8" s="1"/>
      <c r="G8" s="1"/>
      <c r="H8" s="1"/>
      <c r="I8" s="1"/>
    </row>
    <row r="9" spans="1:11">
      <c r="B9" s="10"/>
      <c r="C9" s="10"/>
      <c r="D9" s="1"/>
      <c r="E9" s="1"/>
      <c r="F9" s="1"/>
      <c r="G9" s="1"/>
      <c r="H9" s="1"/>
      <c r="I9" s="1"/>
    </row>
    <row r="10" spans="1:11">
      <c r="A10" s="53" t="s">
        <v>466</v>
      </c>
      <c r="B10" s="53"/>
      <c r="C10" s="10"/>
      <c r="D10" s="1"/>
      <c r="E10" s="1"/>
      <c r="F10" s="1"/>
      <c r="G10" s="1"/>
      <c r="H10" s="1"/>
      <c r="I10" s="1"/>
    </row>
    <row r="11" spans="1:11">
      <c r="A11" s="52" t="s">
        <v>464</v>
      </c>
      <c r="B11" s="52"/>
      <c r="C11" s="52"/>
      <c r="D11" s="52"/>
      <c r="E11" s="52"/>
      <c r="F11" s="52"/>
      <c r="G11" s="52"/>
      <c r="H11" s="52"/>
      <c r="I11" s="52"/>
      <c r="J11" s="52"/>
      <c r="K11" s="52"/>
    </row>
    <row r="12" spans="1:11">
      <c r="A12" s="52" t="s">
        <v>465</v>
      </c>
      <c r="B12" s="52"/>
      <c r="C12" s="52"/>
      <c r="D12" s="52"/>
      <c r="E12" s="52"/>
      <c r="F12" s="52"/>
      <c r="G12" s="52"/>
      <c r="H12" s="52"/>
      <c r="I12" s="52"/>
      <c r="J12" s="52"/>
      <c r="K12" s="52"/>
    </row>
    <row r="13" spans="1:11">
      <c r="A13" s="52" t="s">
        <v>473</v>
      </c>
      <c r="B13" s="52"/>
      <c r="C13" s="52"/>
      <c r="D13" s="52"/>
      <c r="E13" s="52"/>
      <c r="F13" s="52"/>
      <c r="G13" s="52"/>
      <c r="H13" s="52"/>
      <c r="I13" s="52"/>
      <c r="J13" s="52"/>
      <c r="K13" s="52"/>
    </row>
    <row r="14" spans="1:11">
      <c r="A14" s="52" t="s">
        <v>474</v>
      </c>
      <c r="B14" s="52"/>
      <c r="C14" s="52"/>
      <c r="D14" s="52"/>
      <c r="E14" s="52"/>
      <c r="F14" s="52"/>
      <c r="G14" s="52"/>
      <c r="H14" s="52"/>
      <c r="I14" s="52"/>
      <c r="J14" s="52"/>
      <c r="K14" s="52"/>
    </row>
    <row r="15" spans="1:11">
      <c r="A15" s="52" t="s">
        <v>475</v>
      </c>
      <c r="B15" s="52"/>
      <c r="C15" s="52"/>
      <c r="D15" s="52"/>
      <c r="E15" s="52"/>
      <c r="F15" s="52"/>
      <c r="G15" s="52"/>
      <c r="H15" s="52"/>
      <c r="I15" s="52"/>
      <c r="J15" s="52"/>
      <c r="K15" s="52"/>
    </row>
    <row r="16" spans="1:11">
      <c r="A16" s="52" t="s">
        <v>476</v>
      </c>
      <c r="B16" s="52"/>
      <c r="C16" s="52"/>
      <c r="D16" s="52"/>
      <c r="E16" s="52"/>
      <c r="F16" s="52"/>
      <c r="G16" s="52"/>
      <c r="H16" s="52"/>
      <c r="I16" s="52"/>
      <c r="J16" s="52"/>
      <c r="K16" s="52"/>
    </row>
    <row r="17" spans="1:11">
      <c r="A17" s="52" t="s">
        <v>477</v>
      </c>
      <c r="B17" s="52"/>
      <c r="C17" s="52"/>
      <c r="D17" s="52"/>
      <c r="E17" s="52"/>
      <c r="F17" s="52"/>
      <c r="G17" s="52"/>
      <c r="H17" s="52"/>
      <c r="I17" s="52"/>
      <c r="J17" s="52"/>
      <c r="K17" s="52"/>
    </row>
    <row r="18" spans="1:11">
      <c r="A18" s="52" t="s">
        <v>467</v>
      </c>
      <c r="B18" s="52"/>
      <c r="C18" s="52"/>
      <c r="D18" s="52"/>
      <c r="E18" s="52"/>
      <c r="F18" s="52"/>
      <c r="G18" s="52"/>
      <c r="H18" s="52"/>
      <c r="I18" s="52"/>
      <c r="J18" s="52"/>
      <c r="K18" s="52"/>
    </row>
    <row r="19" spans="1:11">
      <c r="A19" s="52" t="s">
        <v>478</v>
      </c>
      <c r="B19" s="52"/>
      <c r="C19" s="52"/>
      <c r="D19" s="52"/>
      <c r="E19" s="52"/>
      <c r="F19" s="52"/>
      <c r="G19" s="52"/>
      <c r="H19" s="52"/>
      <c r="I19" s="52"/>
      <c r="J19" s="52"/>
      <c r="K19" s="52"/>
    </row>
    <row r="20" spans="1:11">
      <c r="A20" s="52" t="s">
        <v>479</v>
      </c>
      <c r="B20" s="52"/>
      <c r="C20" s="52"/>
      <c r="D20" s="52"/>
      <c r="E20" s="52"/>
      <c r="F20" s="52"/>
      <c r="G20" s="52"/>
      <c r="H20" s="52"/>
      <c r="I20" s="52"/>
      <c r="J20" s="52"/>
      <c r="K20" s="52"/>
    </row>
  </sheetData>
  <mergeCells count="24">
    <mergeCell ref="A1:D1"/>
    <mergeCell ref="A11:K11"/>
    <mergeCell ref="A12:K12"/>
    <mergeCell ref="A14:K14"/>
    <mergeCell ref="A15:K15"/>
    <mergeCell ref="B7:C7"/>
    <mergeCell ref="B6:C6"/>
    <mergeCell ref="B5:C5"/>
    <mergeCell ref="B4:C4"/>
    <mergeCell ref="B3:C3"/>
    <mergeCell ref="D8:E8"/>
    <mergeCell ref="D7:E7"/>
    <mergeCell ref="D6:E6"/>
    <mergeCell ref="D5:E5"/>
    <mergeCell ref="D4:E4"/>
    <mergeCell ref="D3:E3"/>
    <mergeCell ref="B8:C8"/>
    <mergeCell ref="A17:K17"/>
    <mergeCell ref="A18:K18"/>
    <mergeCell ref="A20:K20"/>
    <mergeCell ref="A10:B10"/>
    <mergeCell ref="A19:K19"/>
    <mergeCell ref="A13:K13"/>
    <mergeCell ref="A16:K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BFC2D-DF95-4A43-AE68-50FE46D49A67}">
  <dimension ref="A1:G133"/>
  <sheetViews>
    <sheetView workbookViewId="0">
      <selection activeCell="B6" sqref="B6"/>
    </sheetView>
  </sheetViews>
  <sheetFormatPr defaultColWidth="9.296875" defaultRowHeight="14"/>
  <cols>
    <col min="1" max="1" width="8.69921875" style="4" bestFit="1" customWidth="1"/>
    <col min="2" max="2" width="75" style="4" customWidth="1"/>
    <col min="3" max="3" width="4.796875" style="4" bestFit="1" customWidth="1"/>
    <col min="4" max="4" width="5.09765625" style="4" bestFit="1" customWidth="1"/>
    <col min="5" max="5" width="14.296875" style="4" bestFit="1" customWidth="1"/>
    <col min="6" max="6" width="18" style="4" bestFit="1" customWidth="1"/>
    <col min="7" max="7" width="38.09765625" style="4" bestFit="1" customWidth="1"/>
    <col min="8" max="16384" width="9.296875" style="4"/>
  </cols>
  <sheetData>
    <row r="1" spans="1:7" s="42" customFormat="1">
      <c r="A1" s="12" t="s">
        <v>48</v>
      </c>
      <c r="B1" s="29" t="s">
        <v>49</v>
      </c>
      <c r="C1" s="12" t="s">
        <v>52</v>
      </c>
      <c r="D1" s="12" t="s">
        <v>1</v>
      </c>
      <c r="E1" s="12" t="s">
        <v>469</v>
      </c>
      <c r="F1" s="12" t="s">
        <v>470</v>
      </c>
      <c r="G1" s="12" t="s">
        <v>53</v>
      </c>
    </row>
    <row r="2" spans="1:7" s="5" customFormat="1">
      <c r="A2" s="12" t="s">
        <v>50</v>
      </c>
      <c r="B2" s="13" t="s">
        <v>51</v>
      </c>
      <c r="C2" s="45"/>
      <c r="D2" s="45"/>
      <c r="E2" s="11"/>
      <c r="F2" s="11"/>
      <c r="G2" s="45"/>
    </row>
    <row r="3" spans="1:7">
      <c r="A3" s="14" t="s">
        <v>54</v>
      </c>
      <c r="B3" s="15" t="s">
        <v>55</v>
      </c>
      <c r="C3" s="16"/>
      <c r="D3" s="16"/>
      <c r="E3" s="16"/>
      <c r="F3" s="16"/>
      <c r="G3" s="16"/>
    </row>
    <row r="4" spans="1:7" ht="56">
      <c r="A4" s="17"/>
      <c r="B4" s="18" t="s">
        <v>56</v>
      </c>
      <c r="C4" s="17"/>
      <c r="D4" s="17"/>
      <c r="E4" s="17"/>
      <c r="F4" s="17"/>
      <c r="G4" s="11" t="s">
        <v>57</v>
      </c>
    </row>
    <row r="5" spans="1:7">
      <c r="A5" s="19" t="s">
        <v>295</v>
      </c>
      <c r="B5" s="20" t="s">
        <v>296</v>
      </c>
      <c r="C5" s="19" t="s">
        <v>30</v>
      </c>
      <c r="D5" s="46">
        <v>200</v>
      </c>
      <c r="E5" s="21"/>
      <c r="F5" s="22">
        <f>D5*E5</f>
        <v>0</v>
      </c>
      <c r="G5" s="16"/>
    </row>
    <row r="6" spans="1:7">
      <c r="A6" s="19" t="s">
        <v>297</v>
      </c>
      <c r="B6" s="20" t="s">
        <v>298</v>
      </c>
      <c r="C6" s="19" t="s">
        <v>30</v>
      </c>
      <c r="D6" s="46">
        <v>10</v>
      </c>
      <c r="E6" s="22"/>
      <c r="F6" s="22">
        <f>D6*E6</f>
        <v>0</v>
      </c>
      <c r="G6" s="16"/>
    </row>
    <row r="7" spans="1:7">
      <c r="A7" s="19" t="s">
        <v>299</v>
      </c>
      <c r="B7" s="20" t="s">
        <v>300</v>
      </c>
      <c r="C7" s="19" t="s">
        <v>30</v>
      </c>
      <c r="D7" s="46">
        <v>33</v>
      </c>
      <c r="E7" s="22"/>
      <c r="F7" s="22">
        <f t="shared" ref="F7:F15" si="0">D7*E7</f>
        <v>0</v>
      </c>
      <c r="G7" s="16"/>
    </row>
    <row r="8" spans="1:7">
      <c r="A8" s="19" t="s">
        <v>301</v>
      </c>
      <c r="B8" s="20" t="s">
        <v>302</v>
      </c>
      <c r="C8" s="19" t="s">
        <v>30</v>
      </c>
      <c r="D8" s="46">
        <v>4</v>
      </c>
      <c r="E8" s="22"/>
      <c r="F8" s="22">
        <f t="shared" si="0"/>
        <v>0</v>
      </c>
      <c r="G8" s="16"/>
    </row>
    <row r="9" spans="1:7">
      <c r="A9" s="19" t="s">
        <v>303</v>
      </c>
      <c r="B9" s="20" t="s">
        <v>304</v>
      </c>
      <c r="C9" s="19" t="s">
        <v>30</v>
      </c>
      <c r="D9" s="46">
        <v>6</v>
      </c>
      <c r="E9" s="21"/>
      <c r="F9" s="22">
        <f t="shared" si="0"/>
        <v>0</v>
      </c>
      <c r="G9" s="16"/>
    </row>
    <row r="10" spans="1:7">
      <c r="A10" s="19" t="s">
        <v>305</v>
      </c>
      <c r="B10" s="20" t="s">
        <v>306</v>
      </c>
      <c r="C10" s="19" t="s">
        <v>58</v>
      </c>
      <c r="D10" s="46">
        <v>80</v>
      </c>
      <c r="E10" s="21"/>
      <c r="F10" s="22">
        <f t="shared" si="0"/>
        <v>0</v>
      </c>
      <c r="G10" s="16"/>
    </row>
    <row r="11" spans="1:7">
      <c r="A11" s="19" t="s">
        <v>307</v>
      </c>
      <c r="B11" s="20" t="s">
        <v>308</v>
      </c>
      <c r="C11" s="19" t="s">
        <v>58</v>
      </c>
      <c r="D11" s="46">
        <v>285</v>
      </c>
      <c r="E11" s="21"/>
      <c r="F11" s="22">
        <f t="shared" si="0"/>
        <v>0</v>
      </c>
      <c r="G11" s="16"/>
    </row>
    <row r="12" spans="1:7">
      <c r="A12" s="19" t="s">
        <v>309</v>
      </c>
      <c r="B12" s="20" t="s">
        <v>310</v>
      </c>
      <c r="C12" s="19" t="s">
        <v>58</v>
      </c>
      <c r="D12" s="46">
        <v>5</v>
      </c>
      <c r="E12" s="22"/>
      <c r="F12" s="22">
        <f t="shared" si="0"/>
        <v>0</v>
      </c>
      <c r="G12" s="16"/>
    </row>
    <row r="13" spans="1:7">
      <c r="A13" s="19" t="s">
        <v>311</v>
      </c>
      <c r="B13" s="20" t="s">
        <v>312</v>
      </c>
      <c r="C13" s="19" t="s">
        <v>30</v>
      </c>
      <c r="D13" s="46">
        <v>4</v>
      </c>
      <c r="E13" s="22"/>
      <c r="F13" s="22">
        <f t="shared" si="0"/>
        <v>0</v>
      </c>
      <c r="G13" s="16"/>
    </row>
    <row r="14" spans="1:7">
      <c r="A14" s="19" t="s">
        <v>313</v>
      </c>
      <c r="B14" s="20" t="s">
        <v>314</v>
      </c>
      <c r="C14" s="19" t="s">
        <v>30</v>
      </c>
      <c r="D14" s="46">
        <v>5</v>
      </c>
      <c r="E14" s="22"/>
      <c r="F14" s="22">
        <f t="shared" si="0"/>
        <v>0</v>
      </c>
      <c r="G14" s="16"/>
    </row>
    <row r="15" spans="1:7">
      <c r="A15" s="19" t="s">
        <v>315</v>
      </c>
      <c r="B15" s="20" t="s">
        <v>316</v>
      </c>
      <c r="C15" s="19" t="s">
        <v>30</v>
      </c>
      <c r="D15" s="46">
        <v>6</v>
      </c>
      <c r="E15" s="22"/>
      <c r="F15" s="22">
        <f t="shared" si="0"/>
        <v>0</v>
      </c>
      <c r="G15" s="16"/>
    </row>
    <row r="16" spans="1:7">
      <c r="A16" s="14" t="s">
        <v>59</v>
      </c>
      <c r="B16" s="23" t="s">
        <v>60</v>
      </c>
      <c r="C16" s="16"/>
      <c r="D16" s="16"/>
      <c r="E16" s="16"/>
      <c r="F16" s="16"/>
      <c r="G16" s="16"/>
    </row>
    <row r="17" spans="1:7" ht="42">
      <c r="A17" s="17"/>
      <c r="B17" s="18" t="s">
        <v>61</v>
      </c>
      <c r="C17" s="17"/>
      <c r="D17" s="17"/>
      <c r="E17" s="17"/>
      <c r="F17" s="17"/>
      <c r="G17" s="30" t="s">
        <v>62</v>
      </c>
    </row>
    <row r="18" spans="1:7">
      <c r="A18" s="19" t="s">
        <v>317</v>
      </c>
      <c r="B18" s="20" t="s">
        <v>318</v>
      </c>
      <c r="C18" s="19" t="s">
        <v>30</v>
      </c>
      <c r="D18" s="46">
        <v>0</v>
      </c>
      <c r="E18" s="21"/>
      <c r="F18" s="21">
        <v>0</v>
      </c>
      <c r="G18" s="16"/>
    </row>
    <row r="19" spans="1:7">
      <c r="A19" s="19" t="s">
        <v>319</v>
      </c>
      <c r="B19" s="20" t="s">
        <v>320</v>
      </c>
      <c r="C19" s="19" t="s">
        <v>30</v>
      </c>
      <c r="D19" s="46">
        <v>56</v>
      </c>
      <c r="E19" s="21"/>
      <c r="F19" s="22">
        <f>D19*E19</f>
        <v>0</v>
      </c>
      <c r="G19" s="16"/>
    </row>
    <row r="20" spans="1:7">
      <c r="A20" s="19" t="s">
        <v>321</v>
      </c>
      <c r="B20" s="20" t="s">
        <v>460</v>
      </c>
      <c r="C20" s="19" t="s">
        <v>30</v>
      </c>
      <c r="D20" s="46">
        <v>3</v>
      </c>
      <c r="E20" s="22"/>
      <c r="F20" s="22">
        <f>D20*E20</f>
        <v>0</v>
      </c>
      <c r="G20" s="16"/>
    </row>
    <row r="21" spans="1:7">
      <c r="A21" s="19" t="s">
        <v>322</v>
      </c>
      <c r="B21" s="20" t="s">
        <v>323</v>
      </c>
      <c r="C21" s="19" t="s">
        <v>30</v>
      </c>
      <c r="D21" s="46">
        <v>0</v>
      </c>
      <c r="E21" s="22"/>
      <c r="F21" s="21">
        <v>0</v>
      </c>
      <c r="G21" s="16"/>
    </row>
    <row r="22" spans="1:7">
      <c r="A22" s="19" t="s">
        <v>324</v>
      </c>
      <c r="B22" s="20" t="s">
        <v>325</v>
      </c>
      <c r="C22" s="19" t="s">
        <v>30</v>
      </c>
      <c r="D22" s="46">
        <v>2</v>
      </c>
      <c r="E22" s="22"/>
      <c r="F22" s="22">
        <f t="shared" ref="F22:F29" si="1">D22*E22</f>
        <v>0</v>
      </c>
      <c r="G22" s="16"/>
    </row>
    <row r="23" spans="1:7">
      <c r="A23" s="19" t="s">
        <v>326</v>
      </c>
      <c r="B23" s="20" t="s">
        <v>327</v>
      </c>
      <c r="C23" s="19" t="s">
        <v>30</v>
      </c>
      <c r="D23" s="46">
        <v>1</v>
      </c>
      <c r="E23" s="22"/>
      <c r="F23" s="22">
        <f t="shared" si="1"/>
        <v>0</v>
      </c>
      <c r="G23" s="16"/>
    </row>
    <row r="24" spans="1:7">
      <c r="A24" s="19" t="s">
        <v>328</v>
      </c>
      <c r="B24" s="20" t="s">
        <v>329</v>
      </c>
      <c r="C24" s="19" t="s">
        <v>30</v>
      </c>
      <c r="D24" s="46">
        <v>7</v>
      </c>
      <c r="E24" s="21"/>
      <c r="F24" s="22">
        <f t="shared" si="1"/>
        <v>0</v>
      </c>
      <c r="G24" s="16"/>
    </row>
    <row r="25" spans="1:7">
      <c r="A25" s="19" t="s">
        <v>330</v>
      </c>
      <c r="B25" s="20" t="s">
        <v>331</v>
      </c>
      <c r="C25" s="19" t="s">
        <v>30</v>
      </c>
      <c r="D25" s="46">
        <v>4</v>
      </c>
      <c r="E25" s="21"/>
      <c r="F25" s="22">
        <f t="shared" si="1"/>
        <v>0</v>
      </c>
      <c r="G25" s="16"/>
    </row>
    <row r="26" spans="1:7">
      <c r="A26" s="19" t="s">
        <v>332</v>
      </c>
      <c r="B26" s="20" t="s">
        <v>333</v>
      </c>
      <c r="C26" s="19" t="s">
        <v>30</v>
      </c>
      <c r="D26" s="46">
        <v>16</v>
      </c>
      <c r="E26" s="21"/>
      <c r="F26" s="22">
        <f t="shared" si="1"/>
        <v>0</v>
      </c>
      <c r="G26" s="16"/>
    </row>
    <row r="27" spans="1:7">
      <c r="A27" s="19" t="s">
        <v>334</v>
      </c>
      <c r="B27" s="20" t="s">
        <v>335</v>
      </c>
      <c r="C27" s="19" t="s">
        <v>30</v>
      </c>
      <c r="D27" s="46">
        <v>0</v>
      </c>
      <c r="E27" s="21"/>
      <c r="F27" s="21">
        <v>0</v>
      </c>
      <c r="G27" s="16"/>
    </row>
    <row r="28" spans="1:7">
      <c r="A28" s="19" t="s">
        <v>336</v>
      </c>
      <c r="B28" s="20" t="s">
        <v>337</v>
      </c>
      <c r="C28" s="19" t="s">
        <v>30</v>
      </c>
      <c r="D28" s="46">
        <v>1</v>
      </c>
      <c r="E28" s="22"/>
      <c r="F28" s="22">
        <f t="shared" si="1"/>
        <v>0</v>
      </c>
      <c r="G28" s="16"/>
    </row>
    <row r="29" spans="1:7">
      <c r="A29" s="19" t="s">
        <v>338</v>
      </c>
      <c r="B29" s="20" t="s">
        <v>339</v>
      </c>
      <c r="C29" s="19" t="s">
        <v>30</v>
      </c>
      <c r="D29" s="46">
        <v>1</v>
      </c>
      <c r="E29" s="22"/>
      <c r="F29" s="22">
        <f t="shared" si="1"/>
        <v>0</v>
      </c>
      <c r="G29" s="16"/>
    </row>
    <row r="30" spans="1:7">
      <c r="A30" s="14" t="s">
        <v>63</v>
      </c>
      <c r="B30" s="24" t="s">
        <v>64</v>
      </c>
      <c r="C30" s="16"/>
      <c r="D30" s="16"/>
      <c r="E30" s="16"/>
      <c r="F30" s="16"/>
      <c r="G30" s="16"/>
    </row>
    <row r="31" spans="1:7" ht="56">
      <c r="A31" s="17"/>
      <c r="B31" s="18" t="s">
        <v>65</v>
      </c>
      <c r="C31" s="17"/>
      <c r="D31" s="17"/>
      <c r="E31" s="17"/>
      <c r="F31" s="17"/>
      <c r="G31" s="30" t="s">
        <v>66</v>
      </c>
    </row>
    <row r="32" spans="1:7" ht="28">
      <c r="A32" s="19" t="s">
        <v>340</v>
      </c>
      <c r="B32" s="20" t="s">
        <v>9</v>
      </c>
      <c r="C32" s="19" t="s">
        <v>30</v>
      </c>
      <c r="D32" s="46">
        <v>200</v>
      </c>
      <c r="E32" s="22"/>
      <c r="F32" s="22">
        <f t="shared" ref="F32:F41" si="2">D32*E32</f>
        <v>0</v>
      </c>
      <c r="G32" s="11"/>
    </row>
    <row r="33" spans="1:7" ht="28">
      <c r="A33" s="19" t="s">
        <v>341</v>
      </c>
      <c r="B33" s="20" t="s">
        <v>10</v>
      </c>
      <c r="C33" s="19" t="s">
        <v>30</v>
      </c>
      <c r="D33" s="46">
        <v>10</v>
      </c>
      <c r="E33" s="22"/>
      <c r="F33" s="22">
        <f t="shared" si="2"/>
        <v>0</v>
      </c>
      <c r="G33" s="11"/>
    </row>
    <row r="34" spans="1:7" ht="28">
      <c r="A34" s="19" t="s">
        <v>342</v>
      </c>
      <c r="B34" s="20" t="s">
        <v>12</v>
      </c>
      <c r="C34" s="19" t="s">
        <v>30</v>
      </c>
      <c r="D34" s="46">
        <v>15</v>
      </c>
      <c r="E34" s="22"/>
      <c r="F34" s="22">
        <f t="shared" si="2"/>
        <v>0</v>
      </c>
      <c r="G34" s="11"/>
    </row>
    <row r="35" spans="1:7" ht="28">
      <c r="A35" s="19" t="s">
        <v>343</v>
      </c>
      <c r="B35" s="20" t="s">
        <v>13</v>
      </c>
      <c r="C35" s="19" t="s">
        <v>30</v>
      </c>
      <c r="D35" s="46">
        <v>4</v>
      </c>
      <c r="E35" s="22"/>
      <c r="F35" s="22">
        <f t="shared" si="2"/>
        <v>0</v>
      </c>
      <c r="G35" s="11"/>
    </row>
    <row r="36" spans="1:7" ht="28">
      <c r="A36" s="19" t="s">
        <v>344</v>
      </c>
      <c r="B36" s="20" t="s">
        <v>14</v>
      </c>
      <c r="C36" s="19" t="s">
        <v>30</v>
      </c>
      <c r="D36" s="46">
        <v>6</v>
      </c>
      <c r="E36" s="22"/>
      <c r="F36" s="22">
        <f t="shared" si="2"/>
        <v>0</v>
      </c>
      <c r="G36" s="11"/>
    </row>
    <row r="37" spans="1:7" ht="28">
      <c r="A37" s="19" t="s">
        <v>345</v>
      </c>
      <c r="B37" s="20" t="s">
        <v>11</v>
      </c>
      <c r="C37" s="19" t="s">
        <v>30</v>
      </c>
      <c r="D37" s="46">
        <v>10</v>
      </c>
      <c r="E37" s="22"/>
      <c r="F37" s="22">
        <f t="shared" si="2"/>
        <v>0</v>
      </c>
      <c r="G37" s="11"/>
    </row>
    <row r="38" spans="1:7" ht="28">
      <c r="A38" s="19" t="s">
        <v>346</v>
      </c>
      <c r="B38" s="20" t="s">
        <v>15</v>
      </c>
      <c r="C38" s="19" t="s">
        <v>30</v>
      </c>
      <c r="D38" s="46">
        <v>9</v>
      </c>
      <c r="E38" s="22"/>
      <c r="F38" s="22">
        <f t="shared" si="2"/>
        <v>0</v>
      </c>
      <c r="G38" s="11"/>
    </row>
    <row r="39" spans="1:7" ht="28">
      <c r="A39" s="19" t="s">
        <v>347</v>
      </c>
      <c r="B39" s="20" t="s">
        <v>16</v>
      </c>
      <c r="C39" s="19" t="s">
        <v>30</v>
      </c>
      <c r="D39" s="46">
        <v>54</v>
      </c>
      <c r="E39" s="22"/>
      <c r="F39" s="22">
        <f t="shared" si="2"/>
        <v>0</v>
      </c>
      <c r="G39" s="11"/>
    </row>
    <row r="40" spans="1:7" ht="28">
      <c r="A40" s="19" t="s">
        <v>348</v>
      </c>
      <c r="B40" s="20" t="s">
        <v>17</v>
      </c>
      <c r="C40" s="19" t="s">
        <v>30</v>
      </c>
      <c r="D40" s="46">
        <v>5</v>
      </c>
      <c r="E40" s="22"/>
      <c r="F40" s="22">
        <f t="shared" si="2"/>
        <v>0</v>
      </c>
      <c r="G40" s="11"/>
    </row>
    <row r="41" spans="1:7" ht="28">
      <c r="A41" s="19" t="s">
        <v>349</v>
      </c>
      <c r="B41" s="20" t="s">
        <v>18</v>
      </c>
      <c r="C41" s="19" t="s">
        <v>30</v>
      </c>
      <c r="D41" s="46">
        <v>6</v>
      </c>
      <c r="E41" s="22"/>
      <c r="F41" s="22">
        <f t="shared" si="2"/>
        <v>0</v>
      </c>
      <c r="G41" s="11"/>
    </row>
    <row r="42" spans="1:7">
      <c r="A42" s="14" t="s">
        <v>67</v>
      </c>
      <c r="B42" s="25" t="s">
        <v>68</v>
      </c>
      <c r="C42" s="16"/>
      <c r="D42" s="16"/>
      <c r="E42" s="16"/>
      <c r="F42" s="16"/>
      <c r="G42" s="16"/>
    </row>
    <row r="43" spans="1:7" ht="70">
      <c r="A43" s="17"/>
      <c r="B43" s="18" t="s">
        <v>7</v>
      </c>
      <c r="C43" s="17"/>
      <c r="D43" s="17"/>
      <c r="E43" s="17"/>
      <c r="F43" s="17"/>
      <c r="G43" s="30" t="s">
        <v>66</v>
      </c>
    </row>
    <row r="44" spans="1:7" ht="28">
      <c r="A44" s="19" t="s">
        <v>350</v>
      </c>
      <c r="B44" s="20" t="s">
        <v>6</v>
      </c>
      <c r="C44" s="19" t="s">
        <v>30</v>
      </c>
      <c r="D44" s="46">
        <v>0</v>
      </c>
      <c r="E44" s="21"/>
      <c r="F44" s="22">
        <f t="shared" ref="F44:F54" si="3">D44*E44</f>
        <v>0</v>
      </c>
      <c r="G44" s="11"/>
    </row>
    <row r="45" spans="1:7" ht="28">
      <c r="A45" s="19" t="s">
        <v>351</v>
      </c>
      <c r="B45" s="20" t="s">
        <v>8</v>
      </c>
      <c r="C45" s="19" t="s">
        <v>30</v>
      </c>
      <c r="D45" s="46">
        <v>59</v>
      </c>
      <c r="E45" s="22"/>
      <c r="F45" s="22">
        <f t="shared" si="3"/>
        <v>0</v>
      </c>
      <c r="G45" s="11"/>
    </row>
    <row r="46" spans="1:7" ht="28">
      <c r="A46" s="19" t="s">
        <v>352</v>
      </c>
      <c r="B46" s="20" t="s">
        <v>19</v>
      </c>
      <c r="C46" s="19" t="s">
        <v>30</v>
      </c>
      <c r="D46" s="46">
        <v>12</v>
      </c>
      <c r="E46" s="22"/>
      <c r="F46" s="22">
        <f t="shared" si="3"/>
        <v>0</v>
      </c>
      <c r="G46" s="11"/>
    </row>
    <row r="47" spans="1:7" ht="28">
      <c r="A47" s="19" t="s">
        <v>353</v>
      </c>
      <c r="B47" s="20" t="s">
        <v>20</v>
      </c>
      <c r="C47" s="19" t="s">
        <v>30</v>
      </c>
      <c r="D47" s="46">
        <v>2</v>
      </c>
      <c r="E47" s="22"/>
      <c r="F47" s="22">
        <f t="shared" si="3"/>
        <v>0</v>
      </c>
      <c r="G47" s="11"/>
    </row>
    <row r="48" spans="1:7" ht="28">
      <c r="A48" s="19" t="s">
        <v>354</v>
      </c>
      <c r="B48" s="20" t="s">
        <v>21</v>
      </c>
      <c r="C48" s="19" t="s">
        <v>30</v>
      </c>
      <c r="D48" s="46">
        <v>0</v>
      </c>
      <c r="E48" s="21"/>
      <c r="F48" s="22">
        <f t="shared" si="3"/>
        <v>0</v>
      </c>
      <c r="G48" s="11"/>
    </row>
    <row r="49" spans="1:7" ht="28">
      <c r="A49" s="19" t="s">
        <v>355</v>
      </c>
      <c r="B49" s="20" t="s">
        <v>22</v>
      </c>
      <c r="C49" s="19" t="s">
        <v>30</v>
      </c>
      <c r="D49" s="46">
        <v>1</v>
      </c>
      <c r="E49" s="22"/>
      <c r="F49" s="22">
        <f t="shared" si="3"/>
        <v>0</v>
      </c>
      <c r="G49" s="11"/>
    </row>
    <row r="50" spans="1:7" ht="28">
      <c r="A50" s="19" t="s">
        <v>356</v>
      </c>
      <c r="B50" s="20" t="s">
        <v>23</v>
      </c>
      <c r="C50" s="19" t="s">
        <v>30</v>
      </c>
      <c r="D50" s="46">
        <v>3</v>
      </c>
      <c r="E50" s="22"/>
      <c r="F50" s="22">
        <f t="shared" si="3"/>
        <v>0</v>
      </c>
      <c r="G50" s="11"/>
    </row>
    <row r="51" spans="1:7" ht="28">
      <c r="A51" s="19" t="s">
        <v>357</v>
      </c>
      <c r="B51" s="20" t="s">
        <v>24</v>
      </c>
      <c r="C51" s="19" t="s">
        <v>30</v>
      </c>
      <c r="D51" s="46">
        <v>2</v>
      </c>
      <c r="E51" s="22"/>
      <c r="F51" s="22">
        <f t="shared" si="3"/>
        <v>0</v>
      </c>
      <c r="G51" s="11"/>
    </row>
    <row r="52" spans="1:7" ht="28">
      <c r="A52" s="19" t="s">
        <v>358</v>
      </c>
      <c r="B52" s="20" t="s">
        <v>25</v>
      </c>
      <c r="C52" s="19" t="s">
        <v>30</v>
      </c>
      <c r="D52" s="46">
        <v>121</v>
      </c>
      <c r="E52" s="22"/>
      <c r="F52" s="22">
        <f t="shared" si="3"/>
        <v>0</v>
      </c>
      <c r="G52" s="11"/>
    </row>
    <row r="53" spans="1:7" ht="28">
      <c r="A53" s="19" t="s">
        <v>359</v>
      </c>
      <c r="B53" s="20" t="s">
        <v>26</v>
      </c>
      <c r="C53" s="19" t="s">
        <v>30</v>
      </c>
      <c r="D53" s="46">
        <v>3</v>
      </c>
      <c r="E53" s="22"/>
      <c r="F53" s="22">
        <f t="shared" si="3"/>
        <v>0</v>
      </c>
      <c r="G53" s="11"/>
    </row>
    <row r="54" spans="1:7" ht="28">
      <c r="A54" s="19" t="s">
        <v>360</v>
      </c>
      <c r="B54" s="20" t="s">
        <v>27</v>
      </c>
      <c r="C54" s="19" t="s">
        <v>30</v>
      </c>
      <c r="D54" s="46">
        <v>1</v>
      </c>
      <c r="E54" s="22"/>
      <c r="F54" s="22">
        <f t="shared" si="3"/>
        <v>0</v>
      </c>
      <c r="G54" s="11"/>
    </row>
    <row r="55" spans="1:7">
      <c r="A55" s="14" t="s">
        <v>69</v>
      </c>
      <c r="B55" s="26" t="s">
        <v>70</v>
      </c>
      <c r="C55" s="16"/>
      <c r="D55" s="16"/>
      <c r="E55" s="16"/>
      <c r="F55" s="16"/>
      <c r="G55" s="16"/>
    </row>
    <row r="56" spans="1:7" ht="42">
      <c r="A56" s="17"/>
      <c r="B56" s="18" t="s">
        <v>71</v>
      </c>
      <c r="C56" s="17"/>
      <c r="D56" s="17"/>
      <c r="E56" s="17"/>
      <c r="F56" s="17"/>
      <c r="G56" s="19" t="s">
        <v>72</v>
      </c>
    </row>
    <row r="57" spans="1:7">
      <c r="A57" s="19" t="s">
        <v>361</v>
      </c>
      <c r="B57" s="20" t="s">
        <v>362</v>
      </c>
      <c r="C57" s="19" t="s">
        <v>30</v>
      </c>
      <c r="D57" s="46">
        <v>15</v>
      </c>
      <c r="E57" s="22"/>
      <c r="F57" s="22">
        <f t="shared" ref="F57:F59" si="4">D57*E57</f>
        <v>0</v>
      </c>
      <c r="G57" s="16"/>
    </row>
    <row r="58" spans="1:7">
      <c r="A58" s="19" t="s">
        <v>363</v>
      </c>
      <c r="B58" s="20" t="s">
        <v>364</v>
      </c>
      <c r="C58" s="19" t="s">
        <v>30</v>
      </c>
      <c r="D58" s="46">
        <v>103</v>
      </c>
      <c r="E58" s="22"/>
      <c r="F58" s="22">
        <f t="shared" si="4"/>
        <v>0</v>
      </c>
      <c r="G58" s="16"/>
    </row>
    <row r="59" spans="1:7">
      <c r="A59" s="19" t="s">
        <v>365</v>
      </c>
      <c r="B59" s="20" t="s">
        <v>29</v>
      </c>
      <c r="C59" s="19" t="s">
        <v>30</v>
      </c>
      <c r="D59" s="46">
        <v>3</v>
      </c>
      <c r="E59" s="22"/>
      <c r="F59" s="22">
        <f t="shared" si="4"/>
        <v>0</v>
      </c>
      <c r="G59" s="11"/>
    </row>
    <row r="60" spans="1:7">
      <c r="A60" s="14" t="s">
        <v>73</v>
      </c>
      <c r="B60" s="27" t="s">
        <v>74</v>
      </c>
      <c r="C60" s="11"/>
      <c r="D60" s="11"/>
      <c r="E60" s="11"/>
      <c r="F60" s="11"/>
      <c r="G60" s="11"/>
    </row>
    <row r="61" spans="1:7" ht="56">
      <c r="A61" s="17"/>
      <c r="B61" s="18" t="s">
        <v>75</v>
      </c>
      <c r="C61" s="17"/>
      <c r="D61" s="17"/>
      <c r="E61" s="17"/>
      <c r="F61" s="17"/>
      <c r="G61" s="30" t="s">
        <v>76</v>
      </c>
    </row>
    <row r="62" spans="1:7">
      <c r="A62" s="19" t="s">
        <v>366</v>
      </c>
      <c r="B62" s="20" t="s">
        <v>367</v>
      </c>
      <c r="C62" s="19" t="s">
        <v>30</v>
      </c>
      <c r="D62" s="46">
        <v>1</v>
      </c>
      <c r="E62" s="22"/>
      <c r="F62" s="22">
        <f>E62*D62</f>
        <v>0</v>
      </c>
      <c r="G62" s="11"/>
    </row>
    <row r="63" spans="1:7">
      <c r="A63" s="19" t="s">
        <v>368</v>
      </c>
      <c r="B63" s="20" t="s">
        <v>369</v>
      </c>
      <c r="C63" s="19" t="s">
        <v>30</v>
      </c>
      <c r="D63" s="46">
        <v>1</v>
      </c>
      <c r="E63" s="22"/>
      <c r="F63" s="22">
        <f t="shared" ref="F63:F65" si="5">D63*E63</f>
        <v>0</v>
      </c>
      <c r="G63" s="11"/>
    </row>
    <row r="64" spans="1:7">
      <c r="A64" s="19" t="s">
        <v>370</v>
      </c>
      <c r="B64" s="20" t="s">
        <v>371</v>
      </c>
      <c r="C64" s="19" t="s">
        <v>30</v>
      </c>
      <c r="D64" s="46">
        <v>1</v>
      </c>
      <c r="E64" s="22"/>
      <c r="F64" s="22">
        <f t="shared" si="5"/>
        <v>0</v>
      </c>
      <c r="G64" s="16"/>
    </row>
    <row r="65" spans="1:7">
      <c r="A65" s="19" t="s">
        <v>372</v>
      </c>
      <c r="B65" s="20" t="s">
        <v>373</v>
      </c>
      <c r="C65" s="19" t="s">
        <v>30</v>
      </c>
      <c r="D65" s="46">
        <v>0</v>
      </c>
      <c r="E65" s="22"/>
      <c r="F65" s="22">
        <f t="shared" si="5"/>
        <v>0</v>
      </c>
      <c r="G65" s="16"/>
    </row>
    <row r="66" spans="1:7">
      <c r="A66" s="14" t="s">
        <v>77</v>
      </c>
      <c r="B66" s="23" t="s">
        <v>78</v>
      </c>
      <c r="C66" s="11"/>
      <c r="D66" s="11"/>
      <c r="E66" s="11"/>
      <c r="F66" s="11"/>
      <c r="G66" s="11"/>
    </row>
    <row r="67" spans="1:7" ht="42">
      <c r="A67" s="17"/>
      <c r="B67" s="18" t="s">
        <v>28</v>
      </c>
      <c r="C67" s="17"/>
      <c r="D67" s="17"/>
      <c r="E67" s="17"/>
      <c r="F67" s="17"/>
      <c r="G67" s="19" t="s">
        <v>79</v>
      </c>
    </row>
    <row r="68" spans="1:7">
      <c r="A68" s="19" t="s">
        <v>374</v>
      </c>
      <c r="B68" s="20" t="s">
        <v>3</v>
      </c>
      <c r="C68" s="19" t="s">
        <v>58</v>
      </c>
      <c r="D68" s="46">
        <v>15</v>
      </c>
      <c r="E68" s="22"/>
      <c r="F68" s="22">
        <f t="shared" ref="F68:F70" si="6">D68*E68</f>
        <v>0</v>
      </c>
      <c r="G68" s="16"/>
    </row>
    <row r="69" spans="1:7">
      <c r="A69" s="19" t="s">
        <v>375</v>
      </c>
      <c r="B69" s="20" t="s">
        <v>4</v>
      </c>
      <c r="C69" s="19" t="s">
        <v>58</v>
      </c>
      <c r="D69" s="46">
        <v>15</v>
      </c>
      <c r="E69" s="21"/>
      <c r="F69" s="22">
        <f t="shared" si="6"/>
        <v>0</v>
      </c>
      <c r="G69" s="16"/>
    </row>
    <row r="70" spans="1:7">
      <c r="A70" s="19" t="s">
        <v>376</v>
      </c>
      <c r="B70" s="20" t="s">
        <v>5</v>
      </c>
      <c r="C70" s="19" t="s">
        <v>58</v>
      </c>
      <c r="D70" s="46">
        <v>15</v>
      </c>
      <c r="E70" s="21"/>
      <c r="F70" s="22">
        <f t="shared" si="6"/>
        <v>0</v>
      </c>
      <c r="G70" s="16"/>
    </row>
    <row r="71" spans="1:7">
      <c r="A71" s="28" t="s">
        <v>80</v>
      </c>
      <c r="B71" s="29" t="s">
        <v>81</v>
      </c>
      <c r="C71" s="17"/>
      <c r="D71" s="17"/>
      <c r="E71" s="17"/>
      <c r="F71" s="17"/>
      <c r="G71" s="17"/>
    </row>
    <row r="72" spans="1:7" ht="84">
      <c r="A72" s="17"/>
      <c r="B72" s="18" t="s">
        <v>82</v>
      </c>
      <c r="C72" s="17"/>
      <c r="D72" s="17"/>
      <c r="E72" s="17"/>
      <c r="F72" s="17"/>
      <c r="G72" s="19" t="s">
        <v>471</v>
      </c>
    </row>
    <row r="73" spans="1:7">
      <c r="A73" s="19" t="s">
        <v>377</v>
      </c>
      <c r="B73" s="20" t="s">
        <v>378</v>
      </c>
      <c r="C73" s="19" t="s">
        <v>58</v>
      </c>
      <c r="D73" s="46">
        <v>90</v>
      </c>
      <c r="E73" s="21"/>
      <c r="F73" s="22">
        <f t="shared" ref="F73:F75" si="7">D73*E73</f>
        <v>0</v>
      </c>
      <c r="G73" s="16"/>
    </row>
    <row r="74" spans="1:7">
      <c r="A74" s="19" t="s">
        <v>379</v>
      </c>
      <c r="B74" s="20" t="s">
        <v>380</v>
      </c>
      <c r="C74" s="19" t="s">
        <v>58</v>
      </c>
      <c r="D74" s="46">
        <v>80</v>
      </c>
      <c r="E74" s="21"/>
      <c r="F74" s="22">
        <f t="shared" si="7"/>
        <v>0</v>
      </c>
      <c r="G74" s="16"/>
    </row>
    <row r="75" spans="1:7">
      <c r="A75" s="19" t="s">
        <v>381</v>
      </c>
      <c r="B75" s="20" t="s">
        <v>382</v>
      </c>
      <c r="C75" s="19" t="s">
        <v>58</v>
      </c>
      <c r="D75" s="46">
        <v>20</v>
      </c>
      <c r="E75" s="22"/>
      <c r="F75" s="22">
        <f t="shared" si="7"/>
        <v>0</v>
      </c>
      <c r="G75" s="16"/>
    </row>
    <row r="76" spans="1:7">
      <c r="A76" s="14" t="s">
        <v>83</v>
      </c>
      <c r="B76" s="15" t="s">
        <v>84</v>
      </c>
      <c r="C76" s="16"/>
      <c r="D76" s="16"/>
      <c r="E76" s="16"/>
      <c r="F76" s="16"/>
      <c r="G76" s="16"/>
    </row>
    <row r="77" spans="1:7" ht="70">
      <c r="A77" s="17"/>
      <c r="B77" s="18" t="s">
        <v>85</v>
      </c>
      <c r="C77" s="17"/>
      <c r="D77" s="17"/>
      <c r="E77" s="17"/>
      <c r="F77" s="17"/>
      <c r="G77" s="30" t="s">
        <v>86</v>
      </c>
    </row>
    <row r="78" spans="1:7">
      <c r="A78" s="19" t="s">
        <v>383</v>
      </c>
      <c r="B78" s="20" t="s">
        <v>384</v>
      </c>
      <c r="C78" s="19" t="s">
        <v>87</v>
      </c>
      <c r="D78" s="46">
        <v>1</v>
      </c>
      <c r="E78" s="22"/>
      <c r="F78" s="22">
        <f t="shared" ref="F78:F80" si="8">D78*E78</f>
        <v>0</v>
      </c>
      <c r="G78" s="16"/>
    </row>
    <row r="79" spans="1:7">
      <c r="A79" s="19" t="s">
        <v>385</v>
      </c>
      <c r="B79" s="20" t="s">
        <v>386</v>
      </c>
      <c r="C79" s="19" t="s">
        <v>30</v>
      </c>
      <c r="D79" s="46">
        <v>271</v>
      </c>
      <c r="E79" s="22"/>
      <c r="F79" s="22">
        <f t="shared" si="8"/>
        <v>0</v>
      </c>
      <c r="G79" s="16"/>
    </row>
    <row r="80" spans="1:7">
      <c r="A80" s="19" t="s">
        <v>387</v>
      </c>
      <c r="B80" s="20" t="s">
        <v>388</v>
      </c>
      <c r="C80" s="19" t="s">
        <v>30</v>
      </c>
      <c r="D80" s="46">
        <v>9</v>
      </c>
      <c r="E80" s="22"/>
      <c r="F80" s="22">
        <f t="shared" si="8"/>
        <v>0</v>
      </c>
      <c r="G80" s="16"/>
    </row>
    <row r="81" spans="1:7">
      <c r="A81" s="30" t="s">
        <v>389</v>
      </c>
      <c r="B81" s="31" t="s">
        <v>31</v>
      </c>
      <c r="C81" s="30" t="s">
        <v>30</v>
      </c>
      <c r="D81" s="47">
        <v>11</v>
      </c>
      <c r="E81" s="11"/>
      <c r="F81" s="11"/>
      <c r="G81" s="11"/>
    </row>
    <row r="82" spans="1:7">
      <c r="A82" s="19" t="s">
        <v>390</v>
      </c>
      <c r="B82" s="20" t="s">
        <v>32</v>
      </c>
      <c r="C82" s="19" t="s">
        <v>30</v>
      </c>
      <c r="D82" s="46">
        <v>6</v>
      </c>
      <c r="E82" s="11"/>
      <c r="F82" s="11"/>
      <c r="G82" s="19" t="s">
        <v>391</v>
      </c>
    </row>
    <row r="83" spans="1:7">
      <c r="A83" s="19" t="s">
        <v>392</v>
      </c>
      <c r="B83" s="20" t="s">
        <v>33</v>
      </c>
      <c r="C83" s="19" t="s">
        <v>30</v>
      </c>
      <c r="D83" s="46">
        <v>12</v>
      </c>
      <c r="E83" s="11"/>
      <c r="F83" s="11"/>
      <c r="G83" s="19" t="s">
        <v>393</v>
      </c>
    </row>
    <row r="84" spans="1:7">
      <c r="A84" s="19" t="s">
        <v>394</v>
      </c>
      <c r="B84" s="20" t="s">
        <v>395</v>
      </c>
      <c r="C84" s="19" t="s">
        <v>30</v>
      </c>
      <c r="D84" s="46">
        <v>290</v>
      </c>
      <c r="E84" s="21"/>
      <c r="F84" s="22">
        <f t="shared" ref="F84:F86" si="9">D84*E84</f>
        <v>0</v>
      </c>
      <c r="G84" s="19" t="s">
        <v>393</v>
      </c>
    </row>
    <row r="85" spans="1:7">
      <c r="A85" s="30" t="s">
        <v>396</v>
      </c>
      <c r="B85" s="20" t="s">
        <v>34</v>
      </c>
      <c r="C85" s="19" t="s">
        <v>30</v>
      </c>
      <c r="D85" s="46">
        <v>1</v>
      </c>
      <c r="E85" s="17"/>
      <c r="F85" s="17"/>
      <c r="G85" s="19"/>
    </row>
    <row r="86" spans="1:7">
      <c r="A86" s="30" t="s">
        <v>397</v>
      </c>
      <c r="B86" s="20" t="s">
        <v>398</v>
      </c>
      <c r="C86" s="19" t="s">
        <v>30</v>
      </c>
      <c r="D86" s="46">
        <v>3</v>
      </c>
      <c r="E86" s="22"/>
      <c r="F86" s="22">
        <f t="shared" si="9"/>
        <v>0</v>
      </c>
      <c r="G86" s="17"/>
    </row>
    <row r="87" spans="1:7">
      <c r="A87" s="19" t="s">
        <v>399</v>
      </c>
      <c r="B87" s="20" t="s">
        <v>34</v>
      </c>
      <c r="C87" s="19" t="s">
        <v>30</v>
      </c>
      <c r="D87" s="46">
        <v>1</v>
      </c>
      <c r="E87" s="11"/>
      <c r="F87" s="11"/>
      <c r="G87" s="19"/>
    </row>
    <row r="88" spans="1:7">
      <c r="A88" s="14" t="s">
        <v>88</v>
      </c>
      <c r="B88" s="32" t="s">
        <v>89</v>
      </c>
      <c r="C88" s="16"/>
      <c r="D88" s="16"/>
      <c r="E88" s="16"/>
      <c r="F88" s="16"/>
      <c r="G88" s="16"/>
    </row>
    <row r="89" spans="1:7" ht="42">
      <c r="A89" s="17"/>
      <c r="B89" s="18" t="s">
        <v>90</v>
      </c>
      <c r="C89" s="17"/>
      <c r="D89" s="17"/>
      <c r="E89" s="17"/>
      <c r="F89" s="17"/>
      <c r="G89" s="19" t="s">
        <v>91</v>
      </c>
    </row>
    <row r="90" spans="1:7">
      <c r="A90" s="19" t="s">
        <v>400</v>
      </c>
      <c r="B90" s="20" t="s">
        <v>401</v>
      </c>
      <c r="C90" s="19" t="s">
        <v>30</v>
      </c>
      <c r="D90" s="46">
        <v>19</v>
      </c>
      <c r="E90" s="21"/>
      <c r="F90" s="22">
        <f t="shared" ref="F90:F92" si="10">D90*E90</f>
        <v>0</v>
      </c>
      <c r="G90" s="11"/>
    </row>
    <row r="91" spans="1:7">
      <c r="A91" s="19" t="s">
        <v>402</v>
      </c>
      <c r="B91" s="20" t="s">
        <v>403</v>
      </c>
      <c r="C91" s="19" t="s">
        <v>30</v>
      </c>
      <c r="D91" s="46">
        <v>2</v>
      </c>
      <c r="E91" s="21"/>
      <c r="F91" s="22">
        <f t="shared" si="10"/>
        <v>0</v>
      </c>
      <c r="G91" s="16"/>
    </row>
    <row r="92" spans="1:7">
      <c r="A92" s="19" t="s">
        <v>404</v>
      </c>
      <c r="B92" s="20" t="s">
        <v>37</v>
      </c>
      <c r="C92" s="19" t="s">
        <v>30</v>
      </c>
      <c r="D92" s="46">
        <v>12</v>
      </c>
      <c r="E92" s="22"/>
      <c r="F92" s="22">
        <f t="shared" si="10"/>
        <v>0</v>
      </c>
      <c r="G92" s="16"/>
    </row>
    <row r="93" spans="1:7">
      <c r="A93" s="14" t="s">
        <v>92</v>
      </c>
      <c r="B93" s="23" t="s">
        <v>93</v>
      </c>
      <c r="C93" s="16"/>
      <c r="D93" s="16"/>
      <c r="E93" s="16"/>
      <c r="F93" s="16"/>
      <c r="G93" s="16"/>
    </row>
    <row r="94" spans="1:7" ht="56">
      <c r="A94" s="17"/>
      <c r="B94" s="18" t="s">
        <v>94</v>
      </c>
      <c r="C94" s="17"/>
      <c r="D94" s="17"/>
      <c r="E94" s="17"/>
      <c r="F94" s="17"/>
      <c r="G94" s="11" t="s">
        <v>95</v>
      </c>
    </row>
    <row r="95" spans="1:7">
      <c r="A95" s="19" t="s">
        <v>405</v>
      </c>
      <c r="B95" s="20" t="s">
        <v>406</v>
      </c>
      <c r="C95" s="19" t="s">
        <v>30</v>
      </c>
      <c r="D95" s="46">
        <v>18</v>
      </c>
      <c r="E95" s="22"/>
      <c r="F95" s="22">
        <f t="shared" ref="F95" si="11">D95*E95</f>
        <v>0</v>
      </c>
      <c r="G95" s="16"/>
    </row>
    <row r="96" spans="1:7">
      <c r="A96" s="19" t="s">
        <v>407</v>
      </c>
      <c r="B96" s="20" t="s">
        <v>35</v>
      </c>
      <c r="C96" s="19" t="s">
        <v>30</v>
      </c>
      <c r="D96" s="46">
        <v>18</v>
      </c>
      <c r="E96" s="16"/>
      <c r="F96" s="21">
        <v>0</v>
      </c>
      <c r="G96" s="16"/>
    </row>
    <row r="97" spans="1:7" ht="28">
      <c r="A97" s="19" t="s">
        <v>408</v>
      </c>
      <c r="B97" s="20" t="s">
        <v>36</v>
      </c>
      <c r="C97" s="19" t="s">
        <v>30</v>
      </c>
      <c r="D97" s="46">
        <v>1</v>
      </c>
      <c r="E97" s="11"/>
      <c r="F97" s="21">
        <v>0</v>
      </c>
      <c r="G97" s="11"/>
    </row>
    <row r="98" spans="1:7">
      <c r="A98" s="14" t="s">
        <v>96</v>
      </c>
      <c r="B98" s="23" t="s">
        <v>97</v>
      </c>
      <c r="C98" s="16"/>
      <c r="D98" s="16"/>
      <c r="E98" s="16"/>
      <c r="F98" s="16"/>
      <c r="G98" s="16"/>
    </row>
    <row r="99" spans="1:7" ht="98">
      <c r="A99" s="17"/>
      <c r="B99" s="20" t="s">
        <v>461</v>
      </c>
      <c r="C99" s="17"/>
      <c r="D99" s="17"/>
      <c r="E99" s="17"/>
      <c r="F99" s="17"/>
      <c r="G99" s="30" t="s">
        <v>98</v>
      </c>
    </row>
    <row r="100" spans="1:7" ht="28">
      <c r="A100" s="19" t="s">
        <v>409</v>
      </c>
      <c r="B100" s="20" t="s">
        <v>410</v>
      </c>
      <c r="C100" s="19" t="s">
        <v>30</v>
      </c>
      <c r="D100" s="46">
        <v>17</v>
      </c>
      <c r="E100" s="22"/>
      <c r="F100" s="22">
        <f t="shared" ref="F100:F103" si="12">D100*E100</f>
        <v>0</v>
      </c>
      <c r="G100" s="11"/>
    </row>
    <row r="101" spans="1:7">
      <c r="A101" s="19" t="s">
        <v>411</v>
      </c>
      <c r="B101" s="20" t="s">
        <v>412</v>
      </c>
      <c r="C101" s="19" t="s">
        <v>30</v>
      </c>
      <c r="D101" s="46">
        <v>15</v>
      </c>
      <c r="E101" s="22"/>
      <c r="F101" s="22">
        <f t="shared" si="12"/>
        <v>0</v>
      </c>
      <c r="G101" s="16"/>
    </row>
    <row r="102" spans="1:7">
      <c r="A102" s="19" t="s">
        <v>413</v>
      </c>
      <c r="B102" s="20" t="s">
        <v>414</v>
      </c>
      <c r="C102" s="19" t="s">
        <v>30</v>
      </c>
      <c r="D102" s="46">
        <v>2</v>
      </c>
      <c r="E102" s="22"/>
      <c r="F102" s="22">
        <f t="shared" si="12"/>
        <v>0</v>
      </c>
      <c r="G102" s="16"/>
    </row>
    <row r="103" spans="1:7">
      <c r="A103" s="19" t="s">
        <v>415</v>
      </c>
      <c r="B103" s="20" t="s">
        <v>416</v>
      </c>
      <c r="C103" s="19" t="s">
        <v>30</v>
      </c>
      <c r="D103" s="46">
        <v>1</v>
      </c>
      <c r="E103" s="22"/>
      <c r="F103" s="22">
        <f t="shared" si="12"/>
        <v>0</v>
      </c>
      <c r="G103" s="16"/>
    </row>
    <row r="104" spans="1:7">
      <c r="A104" s="14" t="s">
        <v>99</v>
      </c>
      <c r="B104" s="23" t="s">
        <v>100</v>
      </c>
      <c r="C104" s="16"/>
      <c r="D104" s="16"/>
      <c r="E104" s="16"/>
      <c r="F104" s="16"/>
      <c r="G104" s="16"/>
    </row>
    <row r="105" spans="1:7" ht="70">
      <c r="A105" s="17"/>
      <c r="B105" s="18" t="s">
        <v>38</v>
      </c>
      <c r="C105" s="17"/>
      <c r="D105" s="17"/>
      <c r="E105" s="17"/>
      <c r="F105" s="17"/>
      <c r="G105" s="19" t="s">
        <v>471</v>
      </c>
    </row>
    <row r="106" spans="1:7">
      <c r="A106" s="19" t="s">
        <v>417</v>
      </c>
      <c r="B106" s="20" t="s">
        <v>418</v>
      </c>
      <c r="C106" s="19" t="s">
        <v>58</v>
      </c>
      <c r="D106" s="46">
        <v>70</v>
      </c>
      <c r="E106" s="21"/>
      <c r="F106" s="22">
        <f t="shared" ref="F106:F109" si="13">D106*E106</f>
        <v>0</v>
      </c>
      <c r="G106" s="16"/>
    </row>
    <row r="107" spans="1:7">
      <c r="A107" s="19" t="s">
        <v>419</v>
      </c>
      <c r="B107" s="20" t="s">
        <v>420</v>
      </c>
      <c r="C107" s="19" t="s">
        <v>58</v>
      </c>
      <c r="D107" s="46">
        <v>40</v>
      </c>
      <c r="E107" s="21"/>
      <c r="F107" s="22">
        <f t="shared" si="13"/>
        <v>0</v>
      </c>
      <c r="G107" s="16"/>
    </row>
    <row r="108" spans="1:7">
      <c r="A108" s="19" t="s">
        <v>421</v>
      </c>
      <c r="B108" s="20" t="s">
        <v>422</v>
      </c>
      <c r="C108" s="19" t="s">
        <v>58</v>
      </c>
      <c r="D108" s="46">
        <v>30</v>
      </c>
      <c r="E108" s="21"/>
      <c r="F108" s="22">
        <f t="shared" si="13"/>
        <v>0</v>
      </c>
      <c r="G108" s="16"/>
    </row>
    <row r="109" spans="1:7">
      <c r="A109" s="19" t="s">
        <v>423</v>
      </c>
      <c r="B109" s="20" t="s">
        <v>424</v>
      </c>
      <c r="C109" s="19" t="s">
        <v>58</v>
      </c>
      <c r="D109" s="46">
        <v>15</v>
      </c>
      <c r="E109" s="22"/>
      <c r="F109" s="22">
        <f t="shared" si="13"/>
        <v>0</v>
      </c>
      <c r="G109" s="16"/>
    </row>
    <row r="110" spans="1:7">
      <c r="A110" s="14" t="s">
        <v>101</v>
      </c>
      <c r="B110" s="26" t="s">
        <v>102</v>
      </c>
      <c r="C110" s="16"/>
      <c r="D110" s="16"/>
      <c r="E110" s="16"/>
      <c r="F110" s="16"/>
      <c r="G110" s="16"/>
    </row>
    <row r="111" spans="1:7" ht="56">
      <c r="A111" s="17"/>
      <c r="B111" s="20" t="s">
        <v>425</v>
      </c>
      <c r="C111" s="17"/>
      <c r="D111" s="17"/>
      <c r="E111" s="17"/>
      <c r="F111" s="17"/>
      <c r="G111" s="19" t="s">
        <v>103</v>
      </c>
    </row>
    <row r="112" spans="1:7">
      <c r="A112" s="19" t="s">
        <v>426</v>
      </c>
      <c r="B112" s="20" t="s">
        <v>427</v>
      </c>
      <c r="C112" s="19" t="s">
        <v>30</v>
      </c>
      <c r="D112" s="46">
        <v>1</v>
      </c>
      <c r="E112" s="22"/>
      <c r="F112" s="22">
        <f t="shared" ref="F112:F132" si="14">D112*E112</f>
        <v>0</v>
      </c>
      <c r="G112" s="16"/>
    </row>
    <row r="113" spans="1:7">
      <c r="A113" s="19" t="s">
        <v>428</v>
      </c>
      <c r="B113" s="20" t="s">
        <v>429</v>
      </c>
      <c r="C113" s="19" t="s">
        <v>30</v>
      </c>
      <c r="D113" s="46">
        <v>38</v>
      </c>
      <c r="E113" s="22"/>
      <c r="F113" s="22">
        <f t="shared" si="14"/>
        <v>0</v>
      </c>
      <c r="G113" s="16"/>
    </row>
    <row r="114" spans="1:7">
      <c r="A114" s="19" t="s">
        <v>430</v>
      </c>
      <c r="B114" s="20" t="s">
        <v>431</v>
      </c>
      <c r="C114" s="19" t="s">
        <v>30</v>
      </c>
      <c r="D114" s="46">
        <v>1</v>
      </c>
      <c r="E114" s="22"/>
      <c r="F114" s="22">
        <f t="shared" si="14"/>
        <v>0</v>
      </c>
      <c r="G114" s="16"/>
    </row>
    <row r="115" spans="1:7">
      <c r="A115" s="19" t="s">
        <v>432</v>
      </c>
      <c r="B115" s="20" t="s">
        <v>433</v>
      </c>
      <c r="C115" s="19" t="s">
        <v>30</v>
      </c>
      <c r="D115" s="46">
        <v>2</v>
      </c>
      <c r="E115" s="22"/>
      <c r="F115" s="22">
        <f t="shared" si="14"/>
        <v>0</v>
      </c>
      <c r="G115" s="16"/>
    </row>
    <row r="116" spans="1:7">
      <c r="A116" s="19" t="s">
        <v>434</v>
      </c>
      <c r="B116" s="20" t="s">
        <v>435</v>
      </c>
      <c r="C116" s="19" t="s">
        <v>30</v>
      </c>
      <c r="D116" s="46">
        <v>0</v>
      </c>
      <c r="E116" s="21"/>
      <c r="F116" s="22">
        <f t="shared" si="14"/>
        <v>0</v>
      </c>
      <c r="G116" s="16"/>
    </row>
    <row r="117" spans="1:7">
      <c r="A117" s="19" t="s">
        <v>436</v>
      </c>
      <c r="B117" s="20" t="s">
        <v>437</v>
      </c>
      <c r="C117" s="19" t="s">
        <v>30</v>
      </c>
      <c r="D117" s="46">
        <v>4</v>
      </c>
      <c r="E117" s="22"/>
      <c r="F117" s="22">
        <f t="shared" si="14"/>
        <v>0</v>
      </c>
      <c r="G117" s="16"/>
    </row>
    <row r="118" spans="1:7">
      <c r="A118" s="19" t="s">
        <v>438</v>
      </c>
      <c r="B118" s="20" t="s">
        <v>439</v>
      </c>
      <c r="C118" s="19" t="s">
        <v>30</v>
      </c>
      <c r="D118" s="46">
        <v>4</v>
      </c>
      <c r="E118" s="22"/>
      <c r="F118" s="22">
        <f t="shared" si="14"/>
        <v>0</v>
      </c>
      <c r="G118" s="16"/>
    </row>
    <row r="119" spans="1:7">
      <c r="A119" s="19" t="s">
        <v>440</v>
      </c>
      <c r="B119" s="20" t="s">
        <v>441</v>
      </c>
      <c r="C119" s="19" t="s">
        <v>30</v>
      </c>
      <c r="D119" s="46">
        <v>6</v>
      </c>
      <c r="E119" s="22"/>
      <c r="F119" s="22">
        <f t="shared" si="14"/>
        <v>0</v>
      </c>
      <c r="G119" s="16"/>
    </row>
    <row r="120" spans="1:7">
      <c r="A120" s="19" t="s">
        <v>442</v>
      </c>
      <c r="B120" s="20" t="s">
        <v>443</v>
      </c>
      <c r="C120" s="19" t="s">
        <v>30</v>
      </c>
      <c r="D120" s="46">
        <v>2</v>
      </c>
      <c r="E120" s="22"/>
      <c r="F120" s="22">
        <f t="shared" si="14"/>
        <v>0</v>
      </c>
      <c r="G120" s="16"/>
    </row>
    <row r="121" spans="1:7" ht="98">
      <c r="A121" s="17"/>
      <c r="B121" s="20" t="s">
        <v>462</v>
      </c>
      <c r="C121" s="17"/>
      <c r="D121" s="17"/>
      <c r="E121" s="17"/>
      <c r="F121" s="17"/>
      <c r="G121" s="30" t="s">
        <v>104</v>
      </c>
    </row>
    <row r="122" spans="1:7">
      <c r="A122" s="19" t="s">
        <v>444</v>
      </c>
      <c r="B122" s="20" t="s">
        <v>429</v>
      </c>
      <c r="C122" s="19" t="s">
        <v>30</v>
      </c>
      <c r="D122" s="46">
        <v>38</v>
      </c>
      <c r="E122" s="21"/>
      <c r="F122" s="22">
        <f t="shared" si="14"/>
        <v>0</v>
      </c>
      <c r="G122" s="16"/>
    </row>
    <row r="123" spans="1:7">
      <c r="A123" s="19" t="s">
        <v>445</v>
      </c>
      <c r="B123" s="20" t="s">
        <v>431</v>
      </c>
      <c r="C123" s="19" t="s">
        <v>30</v>
      </c>
      <c r="D123" s="46">
        <v>1</v>
      </c>
      <c r="E123" s="21"/>
      <c r="F123" s="22">
        <f t="shared" si="14"/>
        <v>0</v>
      </c>
      <c r="G123" s="16"/>
    </row>
    <row r="124" spans="1:7">
      <c r="A124" s="19" t="s">
        <v>446</v>
      </c>
      <c r="B124" s="20" t="s">
        <v>433</v>
      </c>
      <c r="C124" s="19" t="s">
        <v>30</v>
      </c>
      <c r="D124" s="46">
        <v>2</v>
      </c>
      <c r="E124" s="21"/>
      <c r="F124" s="22">
        <f t="shared" si="14"/>
        <v>0</v>
      </c>
      <c r="G124" s="16"/>
    </row>
    <row r="125" spans="1:7">
      <c r="A125" s="19" t="s">
        <v>447</v>
      </c>
      <c r="B125" s="20" t="s">
        <v>435</v>
      </c>
      <c r="C125" s="19" t="s">
        <v>30</v>
      </c>
      <c r="D125" s="46">
        <v>0</v>
      </c>
      <c r="E125" s="21"/>
      <c r="F125" s="22">
        <f t="shared" si="14"/>
        <v>0</v>
      </c>
      <c r="G125" s="17"/>
    </row>
    <row r="126" spans="1:7">
      <c r="A126" s="19" t="s">
        <v>448</v>
      </c>
      <c r="B126" s="20" t="s">
        <v>437</v>
      </c>
      <c r="C126" s="19" t="s">
        <v>30</v>
      </c>
      <c r="D126" s="46">
        <v>4</v>
      </c>
      <c r="E126" s="21"/>
      <c r="F126" s="22">
        <f t="shared" si="14"/>
        <v>0</v>
      </c>
      <c r="G126" s="16"/>
    </row>
    <row r="127" spans="1:7">
      <c r="A127" s="19" t="s">
        <v>449</v>
      </c>
      <c r="B127" s="20" t="s">
        <v>439</v>
      </c>
      <c r="C127" s="19" t="s">
        <v>30</v>
      </c>
      <c r="D127" s="46">
        <v>4</v>
      </c>
      <c r="E127" s="22"/>
      <c r="F127" s="22">
        <f t="shared" si="14"/>
        <v>0</v>
      </c>
      <c r="G127" s="16"/>
    </row>
    <row r="128" spans="1:7">
      <c r="A128" s="19" t="s">
        <v>450</v>
      </c>
      <c r="B128" s="20" t="s">
        <v>451</v>
      </c>
      <c r="C128" s="19" t="s">
        <v>30</v>
      </c>
      <c r="D128" s="46">
        <v>1</v>
      </c>
      <c r="E128" s="21"/>
      <c r="F128" s="22">
        <f t="shared" si="14"/>
        <v>0</v>
      </c>
      <c r="G128" s="16"/>
    </row>
    <row r="129" spans="1:7">
      <c r="A129" s="19" t="s">
        <v>452</v>
      </c>
      <c r="B129" s="20" t="s">
        <v>453</v>
      </c>
      <c r="C129" s="19" t="s">
        <v>30</v>
      </c>
      <c r="D129" s="46">
        <v>2</v>
      </c>
      <c r="E129" s="22"/>
      <c r="F129" s="22">
        <f t="shared" si="14"/>
        <v>0</v>
      </c>
      <c r="G129" s="16"/>
    </row>
    <row r="130" spans="1:7">
      <c r="A130" s="19" t="s">
        <v>454</v>
      </c>
      <c r="B130" s="20" t="s">
        <v>455</v>
      </c>
      <c r="C130" s="19" t="s">
        <v>30</v>
      </c>
      <c r="D130" s="46">
        <v>2</v>
      </c>
      <c r="E130" s="22"/>
      <c r="F130" s="22">
        <f t="shared" si="14"/>
        <v>0</v>
      </c>
      <c r="G130" s="16"/>
    </row>
    <row r="131" spans="1:7">
      <c r="A131" s="19" t="s">
        <v>456</v>
      </c>
      <c r="B131" s="20" t="s">
        <v>457</v>
      </c>
      <c r="C131" s="19" t="s">
        <v>30</v>
      </c>
      <c r="D131" s="46">
        <v>1</v>
      </c>
      <c r="E131" s="21"/>
      <c r="F131" s="22">
        <f t="shared" si="14"/>
        <v>0</v>
      </c>
      <c r="G131" s="16"/>
    </row>
    <row r="132" spans="1:7">
      <c r="A132" s="19" t="s">
        <v>458</v>
      </c>
      <c r="B132" s="20" t="s">
        <v>459</v>
      </c>
      <c r="C132" s="19" t="s">
        <v>30</v>
      </c>
      <c r="D132" s="46">
        <v>2</v>
      </c>
      <c r="E132" s="22"/>
      <c r="F132" s="22">
        <f t="shared" si="14"/>
        <v>0</v>
      </c>
      <c r="G132" s="16"/>
    </row>
    <row r="133" spans="1:7">
      <c r="A133" s="56" t="s">
        <v>463</v>
      </c>
      <c r="B133" s="56"/>
      <c r="C133" s="56"/>
      <c r="D133" s="56"/>
      <c r="E133" s="56"/>
      <c r="F133" s="33">
        <f>SUM(F1:F132)</f>
        <v>0</v>
      </c>
      <c r="G133" s="16"/>
    </row>
  </sheetData>
  <mergeCells count="1">
    <mergeCell ref="A133:E13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1"/>
  <sheetViews>
    <sheetView workbookViewId="0">
      <selection activeCell="B3" sqref="B3"/>
    </sheetView>
  </sheetViews>
  <sheetFormatPr defaultColWidth="9.296875" defaultRowHeight="14"/>
  <cols>
    <col min="1" max="1" width="6.59765625" style="6" bestFit="1" customWidth="1"/>
    <col min="2" max="2" width="63.09765625" style="2" bestFit="1" customWidth="1"/>
    <col min="3" max="3" width="4.796875" style="6" bestFit="1" customWidth="1"/>
    <col min="4" max="4" width="5.59765625" style="6" bestFit="1" customWidth="1"/>
    <col min="5" max="5" width="14.296875" style="6" bestFit="1" customWidth="1"/>
    <col min="6" max="6" width="18" style="6" bestFit="1" customWidth="1"/>
    <col min="7" max="7" width="22.19921875" style="6" bestFit="1" customWidth="1"/>
    <col min="8" max="8" width="9.296875" style="2"/>
    <col min="9" max="9" width="3" style="2" bestFit="1" customWidth="1"/>
    <col min="10" max="10" width="12.59765625" style="2" bestFit="1" customWidth="1"/>
    <col min="11" max="16384" width="9.296875" style="2"/>
  </cols>
  <sheetData>
    <row r="1" spans="1:13" ht="15.5">
      <c r="A1" s="34" t="s">
        <v>127</v>
      </c>
      <c r="B1" s="7" t="s">
        <v>105</v>
      </c>
      <c r="C1" s="34" t="s">
        <v>52</v>
      </c>
      <c r="D1" s="34" t="s">
        <v>0</v>
      </c>
      <c r="E1" s="34" t="s">
        <v>469</v>
      </c>
      <c r="F1" s="34" t="s">
        <v>470</v>
      </c>
      <c r="G1" s="34" t="s">
        <v>53</v>
      </c>
      <c r="I1" s="49" t="s">
        <v>483</v>
      </c>
      <c r="J1" s="50" t="s">
        <v>484</v>
      </c>
    </row>
    <row r="2" spans="1:13" ht="15.5">
      <c r="A2" s="34" t="s">
        <v>106</v>
      </c>
      <c r="B2" s="35" t="s">
        <v>107</v>
      </c>
      <c r="C2" s="36"/>
      <c r="D2" s="36"/>
      <c r="E2" s="36"/>
      <c r="F2" s="36"/>
      <c r="G2" s="36"/>
      <c r="H2" s="3"/>
      <c r="I2" s="49" t="s">
        <v>485</v>
      </c>
      <c r="J2" s="50" t="s">
        <v>486</v>
      </c>
      <c r="K2" s="3"/>
      <c r="L2" s="3"/>
      <c r="M2" s="3"/>
    </row>
    <row r="3" spans="1:13" ht="84">
      <c r="A3" s="36" t="s">
        <v>108</v>
      </c>
      <c r="B3" s="35" t="s">
        <v>109</v>
      </c>
      <c r="C3" s="34" t="s">
        <v>110</v>
      </c>
      <c r="D3" s="37">
        <v>450</v>
      </c>
      <c r="E3" s="37"/>
      <c r="F3" s="38">
        <f>E3*D3</f>
        <v>0</v>
      </c>
      <c r="G3" s="36" t="s">
        <v>111</v>
      </c>
      <c r="H3" s="3"/>
      <c r="I3" s="3"/>
      <c r="J3" s="3"/>
      <c r="K3" s="3"/>
      <c r="L3" s="3"/>
      <c r="M3" s="3"/>
    </row>
    <row r="4" spans="1:13">
      <c r="A4" s="34" t="s">
        <v>112</v>
      </c>
      <c r="B4" s="35" t="s">
        <v>113</v>
      </c>
      <c r="C4" s="36"/>
      <c r="D4" s="36"/>
      <c r="E4" s="36"/>
      <c r="F4" s="38"/>
      <c r="G4" s="36"/>
    </row>
    <row r="5" spans="1:13">
      <c r="A5" s="36" t="s">
        <v>114</v>
      </c>
      <c r="B5" s="39" t="s">
        <v>115</v>
      </c>
      <c r="C5" s="36" t="s">
        <v>116</v>
      </c>
      <c r="D5" s="43">
        <v>3000</v>
      </c>
      <c r="E5" s="44"/>
      <c r="F5" s="43">
        <f t="shared" ref="F5:F65" si="0">E5*D5</f>
        <v>0</v>
      </c>
      <c r="G5" s="36" t="s">
        <v>117</v>
      </c>
    </row>
    <row r="6" spans="1:13">
      <c r="A6" s="34" t="s">
        <v>118</v>
      </c>
      <c r="B6" s="35" t="s">
        <v>119</v>
      </c>
      <c r="C6" s="36"/>
      <c r="D6" s="36"/>
      <c r="E6" s="36"/>
      <c r="F6" s="38"/>
      <c r="G6" s="36"/>
      <c r="H6" s="3"/>
      <c r="I6" s="3"/>
      <c r="J6" s="3"/>
      <c r="K6" s="3"/>
      <c r="L6" s="3"/>
      <c r="M6" s="3"/>
    </row>
    <row r="7" spans="1:13" ht="42">
      <c r="A7" s="36" t="s">
        <v>120</v>
      </c>
      <c r="B7" s="35" t="s">
        <v>253</v>
      </c>
      <c r="C7" s="34" t="s">
        <v>254</v>
      </c>
      <c r="D7" s="37">
        <v>80</v>
      </c>
      <c r="E7" s="37"/>
      <c r="F7" s="38">
        <f t="shared" si="0"/>
        <v>0</v>
      </c>
      <c r="G7" s="36" t="s">
        <v>121</v>
      </c>
    </row>
    <row r="8" spans="1:13">
      <c r="A8" s="34" t="s">
        <v>122</v>
      </c>
      <c r="B8" s="35" t="s">
        <v>123</v>
      </c>
      <c r="C8" s="36"/>
      <c r="D8" s="36"/>
      <c r="E8" s="36"/>
      <c r="F8" s="38"/>
      <c r="G8" s="36"/>
      <c r="H8" s="3"/>
      <c r="I8" s="3"/>
      <c r="J8" s="3"/>
      <c r="K8" s="3"/>
      <c r="L8" s="3"/>
      <c r="M8" s="3"/>
    </row>
    <row r="9" spans="1:13">
      <c r="A9" s="36"/>
      <c r="B9" s="35" t="s">
        <v>124</v>
      </c>
      <c r="C9" s="36"/>
      <c r="D9" s="36"/>
      <c r="E9" s="36"/>
      <c r="F9" s="38"/>
      <c r="G9" s="36" t="s">
        <v>125</v>
      </c>
    </row>
    <row r="10" spans="1:13">
      <c r="A10" s="36" t="s">
        <v>126</v>
      </c>
      <c r="B10" s="39" t="s">
        <v>255</v>
      </c>
      <c r="C10" s="34" t="s">
        <v>127</v>
      </c>
      <c r="D10" s="37">
        <v>1</v>
      </c>
      <c r="E10" s="38"/>
      <c r="F10" s="38">
        <f t="shared" si="0"/>
        <v>0</v>
      </c>
      <c r="G10" s="36"/>
      <c r="H10" s="3"/>
      <c r="I10" s="3"/>
      <c r="J10" s="3"/>
      <c r="K10" s="3"/>
      <c r="L10" s="3"/>
      <c r="M10" s="3"/>
    </row>
    <row r="11" spans="1:13">
      <c r="A11" s="36" t="s">
        <v>128</v>
      </c>
      <c r="B11" s="39" t="s">
        <v>256</v>
      </c>
      <c r="C11" s="34" t="s">
        <v>127</v>
      </c>
      <c r="D11" s="37">
        <v>1</v>
      </c>
      <c r="E11" s="38"/>
      <c r="F11" s="38">
        <f t="shared" si="0"/>
        <v>0</v>
      </c>
      <c r="G11" s="36"/>
    </row>
    <row r="12" spans="1:13">
      <c r="A12" s="36"/>
      <c r="B12" s="35" t="s">
        <v>129</v>
      </c>
      <c r="C12" s="36"/>
      <c r="D12" s="36"/>
      <c r="E12" s="36"/>
      <c r="F12" s="38"/>
      <c r="G12" s="36" t="s">
        <v>130</v>
      </c>
    </row>
    <row r="13" spans="1:13">
      <c r="A13" s="36" t="s">
        <v>131</v>
      </c>
      <c r="B13" s="39" t="s">
        <v>42</v>
      </c>
      <c r="C13" s="34" t="s">
        <v>127</v>
      </c>
      <c r="D13" s="37">
        <v>1</v>
      </c>
      <c r="E13" s="38"/>
      <c r="F13" s="38">
        <f t="shared" si="0"/>
        <v>0</v>
      </c>
      <c r="G13" s="36"/>
    </row>
    <row r="14" spans="1:13">
      <c r="A14" s="36" t="s">
        <v>132</v>
      </c>
      <c r="B14" s="39" t="s">
        <v>41</v>
      </c>
      <c r="C14" s="34" t="s">
        <v>127</v>
      </c>
      <c r="D14" s="37">
        <v>1</v>
      </c>
      <c r="E14" s="38"/>
      <c r="F14" s="38">
        <f t="shared" si="0"/>
        <v>0</v>
      </c>
      <c r="G14" s="36"/>
    </row>
    <row r="15" spans="1:13">
      <c r="A15" s="36"/>
      <c r="B15" s="39" t="s">
        <v>40</v>
      </c>
      <c r="C15" s="34" t="s">
        <v>127</v>
      </c>
      <c r="D15" s="37">
        <v>1</v>
      </c>
      <c r="E15" s="38"/>
      <c r="F15" s="38">
        <f t="shared" si="0"/>
        <v>0</v>
      </c>
      <c r="G15" s="36"/>
    </row>
    <row r="16" spans="1:13">
      <c r="A16" s="36" t="s">
        <v>133</v>
      </c>
      <c r="B16" s="39" t="s">
        <v>257</v>
      </c>
      <c r="C16" s="34" t="s">
        <v>127</v>
      </c>
      <c r="D16" s="37">
        <v>5</v>
      </c>
      <c r="E16" s="38"/>
      <c r="F16" s="38">
        <f t="shared" si="0"/>
        <v>0</v>
      </c>
      <c r="G16" s="36" t="s">
        <v>134</v>
      </c>
    </row>
    <row r="17" spans="1:13">
      <c r="A17" s="36" t="s">
        <v>135</v>
      </c>
      <c r="B17" s="39" t="s">
        <v>258</v>
      </c>
      <c r="C17" s="34" t="s">
        <v>30</v>
      </c>
      <c r="D17" s="37">
        <v>5</v>
      </c>
      <c r="E17" s="38"/>
      <c r="F17" s="38">
        <f t="shared" si="0"/>
        <v>0</v>
      </c>
      <c r="G17" s="36" t="s">
        <v>136</v>
      </c>
    </row>
    <row r="18" spans="1:13">
      <c r="A18" s="36" t="s">
        <v>137</v>
      </c>
      <c r="B18" s="39" t="s">
        <v>259</v>
      </c>
      <c r="C18" s="34" t="s">
        <v>127</v>
      </c>
      <c r="D18" s="37">
        <v>3</v>
      </c>
      <c r="E18" s="38"/>
      <c r="F18" s="38">
        <f t="shared" si="0"/>
        <v>0</v>
      </c>
      <c r="G18" s="36" t="s">
        <v>138</v>
      </c>
    </row>
    <row r="19" spans="1:13">
      <c r="A19" s="36" t="s">
        <v>139</v>
      </c>
      <c r="B19" s="39" t="s">
        <v>260</v>
      </c>
      <c r="C19" s="34" t="s">
        <v>140</v>
      </c>
      <c r="D19" s="37">
        <v>106</v>
      </c>
      <c r="E19" s="38"/>
      <c r="F19" s="38">
        <f t="shared" si="0"/>
        <v>0</v>
      </c>
      <c r="G19" s="36" t="s">
        <v>43</v>
      </c>
    </row>
    <row r="20" spans="1:13">
      <c r="A20" s="34" t="s">
        <v>141</v>
      </c>
      <c r="B20" s="35" t="s">
        <v>142</v>
      </c>
      <c r="C20" s="36"/>
      <c r="D20" s="36"/>
      <c r="E20" s="36"/>
      <c r="F20" s="38"/>
      <c r="G20" s="36"/>
    </row>
    <row r="21" spans="1:13" ht="84">
      <c r="A21" s="36"/>
      <c r="B21" s="35" t="s">
        <v>143</v>
      </c>
      <c r="C21" s="36"/>
      <c r="D21" s="36"/>
      <c r="E21" s="36"/>
      <c r="F21" s="38"/>
      <c r="G21" s="36" t="s">
        <v>144</v>
      </c>
    </row>
    <row r="22" spans="1:13">
      <c r="A22" s="36" t="s">
        <v>145</v>
      </c>
      <c r="B22" s="39" t="s">
        <v>146</v>
      </c>
      <c r="C22" s="34" t="s">
        <v>140</v>
      </c>
      <c r="D22" s="37">
        <v>32</v>
      </c>
      <c r="E22" s="38"/>
      <c r="F22" s="38">
        <f t="shared" si="0"/>
        <v>0</v>
      </c>
      <c r="G22" s="36"/>
      <c r="H22" s="3"/>
      <c r="I22" s="3"/>
      <c r="J22" s="3"/>
      <c r="K22" s="3"/>
      <c r="L22" s="3"/>
      <c r="M22" s="3"/>
    </row>
    <row r="23" spans="1:13">
      <c r="A23" s="36" t="s">
        <v>147</v>
      </c>
      <c r="B23" s="39" t="s">
        <v>148</v>
      </c>
      <c r="C23" s="34" t="s">
        <v>140</v>
      </c>
      <c r="D23" s="37">
        <v>70</v>
      </c>
      <c r="E23" s="38"/>
      <c r="F23" s="38">
        <f t="shared" si="0"/>
        <v>0</v>
      </c>
      <c r="G23" s="36"/>
    </row>
    <row r="24" spans="1:13">
      <c r="A24" s="36" t="s">
        <v>149</v>
      </c>
      <c r="B24" s="39" t="s">
        <v>150</v>
      </c>
      <c r="C24" s="34" t="s">
        <v>140</v>
      </c>
      <c r="D24" s="37">
        <v>72</v>
      </c>
      <c r="E24" s="38"/>
      <c r="F24" s="38">
        <f t="shared" si="0"/>
        <v>0</v>
      </c>
      <c r="G24" s="36"/>
    </row>
    <row r="25" spans="1:13">
      <c r="A25" s="34" t="s">
        <v>151</v>
      </c>
      <c r="B25" s="35" t="s">
        <v>152</v>
      </c>
      <c r="C25" s="36"/>
      <c r="D25" s="36"/>
      <c r="E25" s="36"/>
      <c r="F25" s="38"/>
      <c r="G25" s="36"/>
    </row>
    <row r="26" spans="1:13" ht="98">
      <c r="A26" s="36"/>
      <c r="B26" s="35" t="s">
        <v>153</v>
      </c>
      <c r="C26" s="36"/>
      <c r="D26" s="36"/>
      <c r="E26" s="36"/>
      <c r="F26" s="38"/>
      <c r="G26" s="36" t="s">
        <v>144</v>
      </c>
    </row>
    <row r="27" spans="1:13">
      <c r="A27" s="36" t="s">
        <v>154</v>
      </c>
      <c r="B27" s="39" t="s">
        <v>146</v>
      </c>
      <c r="C27" s="34" t="s">
        <v>140</v>
      </c>
      <c r="D27" s="37">
        <v>36</v>
      </c>
      <c r="E27" s="37"/>
      <c r="F27" s="38">
        <f t="shared" si="0"/>
        <v>0</v>
      </c>
      <c r="G27" s="36"/>
      <c r="H27" s="3"/>
      <c r="I27" s="3"/>
      <c r="J27" s="3"/>
      <c r="K27" s="3"/>
      <c r="L27" s="3"/>
      <c r="M27" s="3"/>
    </row>
    <row r="28" spans="1:13">
      <c r="A28" s="36" t="s">
        <v>155</v>
      </c>
      <c r="B28" s="39" t="s">
        <v>148</v>
      </c>
      <c r="C28" s="34" t="s">
        <v>140</v>
      </c>
      <c r="D28" s="37">
        <v>76</v>
      </c>
      <c r="E28" s="37"/>
      <c r="F28" s="38">
        <f t="shared" si="0"/>
        <v>0</v>
      </c>
      <c r="G28" s="36"/>
    </row>
    <row r="29" spans="1:13">
      <c r="A29" s="36" t="s">
        <v>156</v>
      </c>
      <c r="B29" s="39" t="s">
        <v>150</v>
      </c>
      <c r="C29" s="34" t="s">
        <v>140</v>
      </c>
      <c r="D29" s="37">
        <v>72</v>
      </c>
      <c r="E29" s="37"/>
      <c r="F29" s="38">
        <f t="shared" si="0"/>
        <v>0</v>
      </c>
      <c r="G29" s="36"/>
    </row>
    <row r="30" spans="1:13">
      <c r="A30" s="34" t="s">
        <v>157</v>
      </c>
      <c r="B30" s="35" t="s">
        <v>158</v>
      </c>
      <c r="C30" s="36"/>
      <c r="D30" s="36"/>
      <c r="E30" s="36"/>
      <c r="F30" s="38"/>
      <c r="G30" s="36"/>
    </row>
    <row r="31" spans="1:13">
      <c r="A31" s="36"/>
      <c r="B31" s="35" t="s">
        <v>159</v>
      </c>
      <c r="C31" s="36"/>
      <c r="D31" s="36"/>
      <c r="E31" s="36"/>
      <c r="F31" s="38"/>
      <c r="G31" s="36"/>
    </row>
    <row r="32" spans="1:13" ht="28">
      <c r="A32" s="36"/>
      <c r="B32" s="35" t="s">
        <v>160</v>
      </c>
      <c r="C32" s="36"/>
      <c r="D32" s="36"/>
      <c r="E32" s="36"/>
      <c r="F32" s="38"/>
      <c r="G32" s="36" t="s">
        <v>161</v>
      </c>
      <c r="H32" s="3"/>
      <c r="I32" s="3"/>
      <c r="J32" s="3"/>
      <c r="K32" s="3"/>
      <c r="L32" s="3"/>
      <c r="M32" s="3"/>
    </row>
    <row r="33" spans="1:13">
      <c r="A33" s="36" t="s">
        <v>162</v>
      </c>
      <c r="B33" s="35" t="s">
        <v>163</v>
      </c>
      <c r="C33" s="36"/>
      <c r="D33" s="36"/>
      <c r="E33" s="36"/>
      <c r="F33" s="38"/>
      <c r="G33" s="36"/>
      <c r="H33" s="3"/>
      <c r="I33" s="3"/>
      <c r="J33" s="3"/>
      <c r="K33" s="3"/>
      <c r="L33" s="3"/>
      <c r="M33" s="3"/>
    </row>
    <row r="34" spans="1:13">
      <c r="A34" s="36"/>
      <c r="B34" s="39" t="s">
        <v>164</v>
      </c>
      <c r="C34" s="34" t="s">
        <v>165</v>
      </c>
      <c r="D34" s="37">
        <v>2</v>
      </c>
      <c r="E34" s="38"/>
      <c r="F34" s="38">
        <f t="shared" si="0"/>
        <v>0</v>
      </c>
      <c r="G34" s="36"/>
    </row>
    <row r="35" spans="1:13">
      <c r="A35" s="36"/>
      <c r="B35" s="39" t="s">
        <v>166</v>
      </c>
      <c r="C35" s="34" t="s">
        <v>165</v>
      </c>
      <c r="D35" s="37">
        <v>2</v>
      </c>
      <c r="E35" s="38"/>
      <c r="F35" s="38">
        <f t="shared" si="0"/>
        <v>0</v>
      </c>
      <c r="G35" s="36"/>
    </row>
    <row r="36" spans="1:13">
      <c r="A36" s="36" t="s">
        <v>167</v>
      </c>
      <c r="B36" s="35" t="s">
        <v>168</v>
      </c>
      <c r="C36" s="36"/>
      <c r="D36" s="36"/>
      <c r="E36" s="36"/>
      <c r="F36" s="38"/>
      <c r="G36" s="36"/>
    </row>
    <row r="37" spans="1:13">
      <c r="A37" s="36"/>
      <c r="B37" s="39" t="s">
        <v>169</v>
      </c>
      <c r="C37" s="34" t="s">
        <v>165</v>
      </c>
      <c r="D37" s="37">
        <v>2</v>
      </c>
      <c r="E37" s="38"/>
      <c r="F37" s="38">
        <f t="shared" si="0"/>
        <v>0</v>
      </c>
      <c r="G37" s="36"/>
    </row>
    <row r="38" spans="1:13">
      <c r="A38" s="36"/>
      <c r="B38" s="39" t="s">
        <v>170</v>
      </c>
      <c r="C38" s="34" t="s">
        <v>165</v>
      </c>
      <c r="D38" s="37">
        <v>2</v>
      </c>
      <c r="E38" s="38"/>
      <c r="F38" s="38">
        <f t="shared" si="0"/>
        <v>0</v>
      </c>
      <c r="G38" s="36"/>
    </row>
    <row r="39" spans="1:13">
      <c r="A39" s="36" t="s">
        <v>171</v>
      </c>
      <c r="B39" s="35" t="s">
        <v>172</v>
      </c>
      <c r="C39" s="36"/>
      <c r="D39" s="36"/>
      <c r="E39" s="36"/>
      <c r="F39" s="38"/>
      <c r="G39" s="36"/>
    </row>
    <row r="40" spans="1:13">
      <c r="A40" s="36"/>
      <c r="B40" s="39" t="s">
        <v>173</v>
      </c>
      <c r="C40" s="34" t="s">
        <v>165</v>
      </c>
      <c r="D40" s="37">
        <v>6</v>
      </c>
      <c r="E40" s="38"/>
      <c r="F40" s="38">
        <f t="shared" si="0"/>
        <v>0</v>
      </c>
      <c r="G40" s="36"/>
    </row>
    <row r="41" spans="1:13">
      <c r="A41" s="36"/>
      <c r="B41" s="39" t="s">
        <v>174</v>
      </c>
      <c r="C41" s="34" t="s">
        <v>165</v>
      </c>
      <c r="D41" s="37">
        <v>6</v>
      </c>
      <c r="E41" s="38"/>
      <c r="F41" s="38">
        <f t="shared" si="0"/>
        <v>0</v>
      </c>
      <c r="G41" s="36"/>
    </row>
    <row r="42" spans="1:13">
      <c r="A42" s="36" t="s">
        <v>175</v>
      </c>
      <c r="B42" s="35" t="s">
        <v>176</v>
      </c>
      <c r="C42" s="36"/>
      <c r="D42" s="36"/>
      <c r="E42" s="36"/>
      <c r="F42" s="38"/>
      <c r="G42" s="36"/>
    </row>
    <row r="43" spans="1:13">
      <c r="A43" s="36"/>
      <c r="B43" s="39" t="s">
        <v>177</v>
      </c>
      <c r="C43" s="34" t="s">
        <v>165</v>
      </c>
      <c r="D43" s="37">
        <v>2</v>
      </c>
      <c r="E43" s="38"/>
      <c r="F43" s="38">
        <f t="shared" si="0"/>
        <v>0</v>
      </c>
      <c r="G43" s="36"/>
    </row>
    <row r="44" spans="1:13">
      <c r="A44" s="36"/>
      <c r="B44" s="39" t="s">
        <v>178</v>
      </c>
      <c r="C44" s="34" t="s">
        <v>165</v>
      </c>
      <c r="D44" s="37">
        <v>2</v>
      </c>
      <c r="E44" s="38"/>
      <c r="F44" s="38">
        <f t="shared" si="0"/>
        <v>0</v>
      </c>
      <c r="G44" s="36"/>
    </row>
    <row r="45" spans="1:13">
      <c r="A45" s="36" t="s">
        <v>179</v>
      </c>
      <c r="B45" s="35" t="s">
        <v>180</v>
      </c>
      <c r="C45" s="36"/>
      <c r="D45" s="36"/>
      <c r="E45" s="36"/>
      <c r="F45" s="38"/>
      <c r="G45" s="36"/>
    </row>
    <row r="46" spans="1:13">
      <c r="A46" s="36"/>
      <c r="B46" s="39" t="s">
        <v>181</v>
      </c>
      <c r="C46" s="34" t="s">
        <v>165</v>
      </c>
      <c r="D46" s="37">
        <v>2</v>
      </c>
      <c r="E46" s="37"/>
      <c r="F46" s="38">
        <f t="shared" si="0"/>
        <v>0</v>
      </c>
      <c r="G46" s="36"/>
    </row>
    <row r="47" spans="1:13">
      <c r="A47" s="36"/>
      <c r="B47" s="39" t="s">
        <v>182</v>
      </c>
      <c r="C47" s="34" t="s">
        <v>165</v>
      </c>
      <c r="D47" s="37">
        <v>4</v>
      </c>
      <c r="E47" s="38"/>
      <c r="F47" s="38">
        <f t="shared" si="0"/>
        <v>0</v>
      </c>
      <c r="G47" s="36"/>
    </row>
    <row r="48" spans="1:13">
      <c r="A48" s="36" t="s">
        <v>183</v>
      </c>
      <c r="B48" s="35" t="s">
        <v>172</v>
      </c>
      <c r="C48" s="36"/>
      <c r="D48" s="36"/>
      <c r="E48" s="36"/>
      <c r="F48" s="38"/>
      <c r="G48" s="36"/>
    </row>
    <row r="49" spans="1:13">
      <c r="A49" s="36"/>
      <c r="B49" s="39" t="s">
        <v>184</v>
      </c>
      <c r="C49" s="34" t="s">
        <v>165</v>
      </c>
      <c r="D49" s="37">
        <v>2</v>
      </c>
      <c r="E49" s="36"/>
      <c r="F49" s="38">
        <f t="shared" si="0"/>
        <v>0</v>
      </c>
      <c r="G49" s="36"/>
    </row>
    <row r="50" spans="1:13">
      <c r="A50" s="36" t="s">
        <v>185</v>
      </c>
      <c r="B50" s="35" t="s">
        <v>44</v>
      </c>
      <c r="C50" s="34" t="s">
        <v>165</v>
      </c>
      <c r="D50" s="37">
        <v>2</v>
      </c>
      <c r="E50" s="36"/>
      <c r="F50" s="38">
        <f t="shared" si="0"/>
        <v>0</v>
      </c>
      <c r="G50" s="36" t="s">
        <v>186</v>
      </c>
    </row>
    <row r="51" spans="1:13">
      <c r="A51" s="34" t="s">
        <v>187</v>
      </c>
      <c r="B51" s="35" t="s">
        <v>188</v>
      </c>
      <c r="C51" s="36"/>
      <c r="D51" s="36"/>
      <c r="E51" s="36"/>
      <c r="F51" s="38"/>
      <c r="G51" s="36"/>
    </row>
    <row r="52" spans="1:13" ht="56">
      <c r="A52" s="36"/>
      <c r="B52" s="35" t="s">
        <v>189</v>
      </c>
      <c r="C52" s="36"/>
      <c r="D52" s="36"/>
      <c r="E52" s="36"/>
      <c r="F52" s="38"/>
      <c r="G52" s="36" t="s">
        <v>190</v>
      </c>
    </row>
    <row r="53" spans="1:13">
      <c r="A53" s="36" t="s">
        <v>191</v>
      </c>
      <c r="B53" s="39" t="s">
        <v>192</v>
      </c>
      <c r="C53" s="34" t="s">
        <v>127</v>
      </c>
      <c r="D53" s="37">
        <v>30</v>
      </c>
      <c r="E53" s="38"/>
      <c r="F53" s="38">
        <f t="shared" si="0"/>
        <v>0</v>
      </c>
      <c r="G53" s="36"/>
      <c r="H53" s="3"/>
      <c r="I53" s="3"/>
      <c r="J53" s="3"/>
      <c r="K53" s="3"/>
      <c r="L53" s="3"/>
      <c r="M53" s="3"/>
    </row>
    <row r="54" spans="1:13">
      <c r="A54" s="36" t="s">
        <v>193</v>
      </c>
      <c r="B54" s="39" t="s">
        <v>194</v>
      </c>
      <c r="C54" s="34" t="s">
        <v>127</v>
      </c>
      <c r="D54" s="37">
        <v>32</v>
      </c>
      <c r="E54" s="38"/>
      <c r="F54" s="38">
        <f t="shared" si="0"/>
        <v>0</v>
      </c>
      <c r="G54" s="36"/>
    </row>
    <row r="55" spans="1:13">
      <c r="A55" s="36" t="s">
        <v>195</v>
      </c>
      <c r="B55" s="39" t="s">
        <v>196</v>
      </c>
      <c r="C55" s="34" t="s">
        <v>127</v>
      </c>
      <c r="D55" s="37">
        <v>29</v>
      </c>
      <c r="E55" s="38"/>
      <c r="F55" s="38">
        <f t="shared" si="0"/>
        <v>0</v>
      </c>
      <c r="G55" s="36"/>
    </row>
    <row r="56" spans="1:13">
      <c r="A56" s="36" t="s">
        <v>197</v>
      </c>
      <c r="B56" s="39" t="s">
        <v>198</v>
      </c>
      <c r="C56" s="34" t="s">
        <v>127</v>
      </c>
      <c r="D56" s="37">
        <v>28</v>
      </c>
      <c r="E56" s="38"/>
      <c r="F56" s="38">
        <f t="shared" si="0"/>
        <v>0</v>
      </c>
      <c r="G56" s="36"/>
    </row>
    <row r="57" spans="1:13">
      <c r="A57" s="36" t="s">
        <v>199</v>
      </c>
      <c r="B57" s="39" t="s">
        <v>200</v>
      </c>
      <c r="C57" s="34" t="s">
        <v>127</v>
      </c>
      <c r="D57" s="37">
        <v>6</v>
      </c>
      <c r="E57" s="38"/>
      <c r="F57" s="38">
        <f t="shared" si="0"/>
        <v>0</v>
      </c>
      <c r="G57" s="36"/>
    </row>
    <row r="58" spans="1:13">
      <c r="A58" s="36" t="s">
        <v>201</v>
      </c>
      <c r="B58" s="39" t="s">
        <v>202</v>
      </c>
      <c r="C58" s="34" t="s">
        <v>127</v>
      </c>
      <c r="D58" s="37">
        <v>7</v>
      </c>
      <c r="E58" s="38"/>
      <c r="F58" s="38">
        <f t="shared" si="0"/>
        <v>0</v>
      </c>
      <c r="G58" s="36"/>
    </row>
    <row r="59" spans="1:13">
      <c r="A59" s="36" t="s">
        <v>203</v>
      </c>
      <c r="B59" s="39" t="s">
        <v>204</v>
      </c>
      <c r="C59" s="34" t="s">
        <v>127</v>
      </c>
      <c r="D59" s="37">
        <v>3</v>
      </c>
      <c r="E59" s="38"/>
      <c r="F59" s="38">
        <f t="shared" si="0"/>
        <v>0</v>
      </c>
      <c r="G59" s="36"/>
    </row>
    <row r="60" spans="1:13">
      <c r="A60" s="36" t="s">
        <v>205</v>
      </c>
      <c r="B60" s="39" t="s">
        <v>206</v>
      </c>
      <c r="C60" s="34" t="s">
        <v>127</v>
      </c>
      <c r="D60" s="37">
        <v>1</v>
      </c>
      <c r="E60" s="38"/>
      <c r="F60" s="38">
        <f t="shared" si="0"/>
        <v>0</v>
      </c>
      <c r="G60" s="36"/>
    </row>
    <row r="61" spans="1:13">
      <c r="A61" s="36" t="s">
        <v>207</v>
      </c>
      <c r="B61" s="39" t="s">
        <v>45</v>
      </c>
      <c r="C61" s="34" t="s">
        <v>127</v>
      </c>
      <c r="D61" s="37">
        <v>84</v>
      </c>
      <c r="E61" s="38"/>
      <c r="F61" s="38">
        <f t="shared" si="0"/>
        <v>0</v>
      </c>
      <c r="G61" s="36"/>
    </row>
    <row r="62" spans="1:13">
      <c r="A62" s="36" t="s">
        <v>208</v>
      </c>
      <c r="B62" s="39" t="s">
        <v>209</v>
      </c>
      <c r="C62" s="34" t="s">
        <v>127</v>
      </c>
      <c r="D62" s="37">
        <v>29</v>
      </c>
      <c r="E62" s="36"/>
      <c r="F62" s="38">
        <f t="shared" si="0"/>
        <v>0</v>
      </c>
      <c r="G62" s="36"/>
    </row>
    <row r="63" spans="1:13">
      <c r="A63" s="36" t="s">
        <v>210</v>
      </c>
      <c r="B63" s="39" t="s">
        <v>211</v>
      </c>
      <c r="C63" s="34" t="s">
        <v>127</v>
      </c>
      <c r="D63" s="37">
        <v>28</v>
      </c>
      <c r="E63" s="36"/>
      <c r="F63" s="38">
        <f t="shared" si="0"/>
        <v>0</v>
      </c>
      <c r="G63" s="36"/>
    </row>
    <row r="64" spans="1:13">
      <c r="A64" s="36" t="s">
        <v>212</v>
      </c>
      <c r="B64" s="39" t="s">
        <v>213</v>
      </c>
      <c r="C64" s="34" t="s">
        <v>127</v>
      </c>
      <c r="D64" s="37">
        <v>6</v>
      </c>
      <c r="E64" s="36"/>
      <c r="F64" s="38">
        <f t="shared" si="0"/>
        <v>0</v>
      </c>
      <c r="G64" s="36"/>
    </row>
    <row r="65" spans="1:13">
      <c r="A65" s="36" t="s">
        <v>214</v>
      </c>
      <c r="B65" s="39" t="s">
        <v>215</v>
      </c>
      <c r="C65" s="34" t="s">
        <v>127</v>
      </c>
      <c r="D65" s="37">
        <v>4</v>
      </c>
      <c r="E65" s="36"/>
      <c r="F65" s="38">
        <f t="shared" si="0"/>
        <v>0</v>
      </c>
      <c r="G65" s="36"/>
    </row>
    <row r="66" spans="1:13">
      <c r="A66" s="36" t="s">
        <v>216</v>
      </c>
      <c r="B66" s="39" t="s">
        <v>219</v>
      </c>
      <c r="C66" s="34" t="s">
        <v>127</v>
      </c>
      <c r="D66" s="37">
        <v>84</v>
      </c>
      <c r="E66" s="37"/>
      <c r="F66" s="38">
        <f t="shared" ref="F66:F98" si="1">E66*D66</f>
        <v>0</v>
      </c>
      <c r="G66" s="36"/>
    </row>
    <row r="67" spans="1:13">
      <c r="A67" s="36" t="s">
        <v>217</v>
      </c>
      <c r="B67" s="39" t="s">
        <v>220</v>
      </c>
      <c r="C67" s="34" t="s">
        <v>127</v>
      </c>
      <c r="D67" s="36"/>
      <c r="E67" s="36"/>
      <c r="F67" s="38">
        <f t="shared" si="1"/>
        <v>0</v>
      </c>
      <c r="G67" s="36"/>
    </row>
    <row r="68" spans="1:13" ht="28">
      <c r="A68" s="36" t="s">
        <v>218</v>
      </c>
      <c r="B68" s="39" t="s">
        <v>294</v>
      </c>
      <c r="C68" s="34" t="s">
        <v>127</v>
      </c>
      <c r="D68" s="37">
        <v>62</v>
      </c>
      <c r="E68" s="38"/>
      <c r="F68" s="38">
        <f t="shared" si="1"/>
        <v>0</v>
      </c>
      <c r="G68" s="36"/>
    </row>
    <row r="69" spans="1:13">
      <c r="A69" s="34" t="s">
        <v>221</v>
      </c>
      <c r="B69" s="35" t="s">
        <v>222</v>
      </c>
      <c r="C69" s="36"/>
      <c r="D69" s="36"/>
      <c r="E69" s="36"/>
      <c r="F69" s="38"/>
      <c r="G69" s="36"/>
    </row>
    <row r="70" spans="1:13" ht="28">
      <c r="A70" s="36" t="s">
        <v>223</v>
      </c>
      <c r="B70" s="39" t="s">
        <v>224</v>
      </c>
      <c r="C70" s="34" t="s">
        <v>225</v>
      </c>
      <c r="D70" s="37">
        <v>1</v>
      </c>
      <c r="E70" s="38"/>
      <c r="F70" s="38">
        <f t="shared" si="1"/>
        <v>0</v>
      </c>
      <c r="G70" s="36"/>
    </row>
    <row r="71" spans="1:13">
      <c r="A71" s="34" t="s">
        <v>226</v>
      </c>
      <c r="B71" s="35" t="s">
        <v>227</v>
      </c>
      <c r="C71" s="36"/>
      <c r="D71" s="36"/>
      <c r="E71" s="36"/>
      <c r="F71" s="38"/>
      <c r="G71" s="36"/>
      <c r="H71" s="3"/>
      <c r="I71" s="3"/>
      <c r="J71" s="3"/>
      <c r="K71" s="3"/>
      <c r="L71" s="3"/>
      <c r="M71" s="3"/>
    </row>
    <row r="72" spans="1:13">
      <c r="A72" s="36" t="s">
        <v>228</v>
      </c>
      <c r="B72" s="35" t="s">
        <v>229</v>
      </c>
      <c r="C72" s="34" t="s">
        <v>225</v>
      </c>
      <c r="D72" s="37">
        <v>1</v>
      </c>
      <c r="E72" s="38"/>
      <c r="F72" s="38">
        <f t="shared" si="1"/>
        <v>0</v>
      </c>
      <c r="G72" s="36"/>
    </row>
    <row r="73" spans="1:13">
      <c r="A73" s="34" t="s">
        <v>230</v>
      </c>
      <c r="B73" s="35" t="s">
        <v>231</v>
      </c>
      <c r="C73" s="36"/>
      <c r="D73" s="36"/>
      <c r="E73" s="36"/>
      <c r="F73" s="38"/>
      <c r="G73" s="36"/>
      <c r="H73" s="3"/>
      <c r="I73" s="3"/>
      <c r="J73" s="3"/>
      <c r="K73" s="3"/>
      <c r="L73" s="3"/>
      <c r="M73" s="3"/>
    </row>
    <row r="74" spans="1:13">
      <c r="A74" s="36" t="s">
        <v>232</v>
      </c>
      <c r="B74" s="35" t="s">
        <v>233</v>
      </c>
      <c r="C74" s="34" t="s">
        <v>234</v>
      </c>
      <c r="D74" s="37">
        <v>1</v>
      </c>
      <c r="E74" s="38"/>
      <c r="F74" s="38">
        <f t="shared" si="1"/>
        <v>0</v>
      </c>
      <c r="G74" s="36" t="s">
        <v>235</v>
      </c>
    </row>
    <row r="75" spans="1:13" ht="84">
      <c r="A75" s="34" t="s">
        <v>236</v>
      </c>
      <c r="B75" s="39" t="s">
        <v>261</v>
      </c>
      <c r="C75" s="36"/>
      <c r="D75" s="36"/>
      <c r="E75" s="36"/>
      <c r="F75" s="38"/>
      <c r="G75" s="36" t="s">
        <v>144</v>
      </c>
    </row>
    <row r="76" spans="1:13">
      <c r="A76" s="36" t="s">
        <v>262</v>
      </c>
      <c r="B76" s="39" t="s">
        <v>263</v>
      </c>
      <c r="C76" s="34" t="s">
        <v>140</v>
      </c>
      <c r="D76" s="37">
        <v>258</v>
      </c>
      <c r="E76" s="38"/>
      <c r="F76" s="38">
        <f t="shared" si="1"/>
        <v>0</v>
      </c>
      <c r="G76" s="36"/>
    </row>
    <row r="77" spans="1:13">
      <c r="A77" s="36" t="s">
        <v>264</v>
      </c>
      <c r="B77" s="39" t="s">
        <v>265</v>
      </c>
      <c r="C77" s="34" t="s">
        <v>140</v>
      </c>
      <c r="D77" s="37">
        <v>30</v>
      </c>
      <c r="E77" s="38"/>
      <c r="F77" s="38">
        <f t="shared" si="1"/>
        <v>0</v>
      </c>
      <c r="G77" s="36"/>
    </row>
    <row r="78" spans="1:13">
      <c r="A78" s="36" t="s">
        <v>266</v>
      </c>
      <c r="B78" s="39" t="s">
        <v>267</v>
      </c>
      <c r="C78" s="34" t="s">
        <v>140</v>
      </c>
      <c r="D78" s="37">
        <v>24</v>
      </c>
      <c r="E78" s="38"/>
      <c r="F78" s="38">
        <f t="shared" si="1"/>
        <v>0</v>
      </c>
      <c r="G78" s="36"/>
    </row>
    <row r="79" spans="1:13">
      <c r="A79" s="36" t="s">
        <v>268</v>
      </c>
      <c r="B79" s="39" t="s">
        <v>269</v>
      </c>
      <c r="C79" s="34" t="s">
        <v>140</v>
      </c>
      <c r="D79" s="37">
        <v>18</v>
      </c>
      <c r="E79" s="38"/>
      <c r="F79" s="38">
        <f t="shared" si="1"/>
        <v>0</v>
      </c>
      <c r="G79" s="36"/>
    </row>
    <row r="80" spans="1:13">
      <c r="A80" s="36" t="s">
        <v>270</v>
      </c>
      <c r="B80" s="39" t="s">
        <v>271</v>
      </c>
      <c r="C80" s="34" t="s">
        <v>140</v>
      </c>
      <c r="D80" s="37">
        <v>18</v>
      </c>
      <c r="E80" s="38"/>
      <c r="F80" s="38">
        <f t="shared" si="1"/>
        <v>0</v>
      </c>
      <c r="G80" s="36"/>
    </row>
    <row r="81" spans="1:13">
      <c r="A81" s="36" t="s">
        <v>272</v>
      </c>
      <c r="B81" s="39" t="s">
        <v>273</v>
      </c>
      <c r="C81" s="34" t="s">
        <v>140</v>
      </c>
      <c r="D81" s="37">
        <v>60</v>
      </c>
      <c r="E81" s="38"/>
      <c r="F81" s="38">
        <f t="shared" si="1"/>
        <v>0</v>
      </c>
      <c r="G81" s="36"/>
    </row>
    <row r="82" spans="1:13">
      <c r="A82" s="34" t="s">
        <v>237</v>
      </c>
      <c r="B82" s="35" t="s">
        <v>238</v>
      </c>
      <c r="C82" s="36"/>
      <c r="D82" s="36"/>
      <c r="E82" s="36"/>
      <c r="F82" s="38"/>
      <c r="G82" s="36"/>
    </row>
    <row r="83" spans="1:13" ht="42">
      <c r="A83" s="36" t="s">
        <v>274</v>
      </c>
      <c r="B83" s="35" t="s">
        <v>239</v>
      </c>
      <c r="C83" s="34" t="s">
        <v>240</v>
      </c>
      <c r="D83" s="37">
        <v>80</v>
      </c>
      <c r="E83" s="37"/>
      <c r="F83" s="38">
        <f t="shared" si="1"/>
        <v>0</v>
      </c>
      <c r="G83" s="36" t="s">
        <v>241</v>
      </c>
    </row>
    <row r="84" spans="1:13" ht="42">
      <c r="A84" s="36" t="s">
        <v>275</v>
      </c>
      <c r="B84" s="35" t="s">
        <v>242</v>
      </c>
      <c r="C84" s="34" t="s">
        <v>240</v>
      </c>
      <c r="D84" s="37">
        <v>3</v>
      </c>
      <c r="E84" s="37"/>
      <c r="F84" s="38">
        <f t="shared" si="1"/>
        <v>0</v>
      </c>
      <c r="G84" s="36" t="s">
        <v>241</v>
      </c>
      <c r="H84" s="3"/>
      <c r="I84" s="3"/>
      <c r="J84" s="3"/>
      <c r="K84" s="3"/>
      <c r="L84" s="3"/>
      <c r="M84" s="3"/>
    </row>
    <row r="85" spans="1:13">
      <c r="A85" s="36"/>
      <c r="B85" s="39" t="s">
        <v>276</v>
      </c>
      <c r="C85" s="34" t="s">
        <v>240</v>
      </c>
      <c r="D85" s="37">
        <v>80</v>
      </c>
      <c r="E85" s="38"/>
      <c r="F85" s="38">
        <f t="shared" si="1"/>
        <v>0</v>
      </c>
      <c r="G85" s="36" t="s">
        <v>241</v>
      </c>
    </row>
    <row r="86" spans="1:13">
      <c r="A86" s="34" t="s">
        <v>243</v>
      </c>
      <c r="B86" s="35" t="s">
        <v>244</v>
      </c>
      <c r="C86" s="36"/>
      <c r="D86" s="36"/>
      <c r="E86" s="36"/>
      <c r="F86" s="38"/>
      <c r="G86" s="36"/>
    </row>
    <row r="87" spans="1:13">
      <c r="A87" s="36" t="s">
        <v>277</v>
      </c>
      <c r="B87" s="39" t="s">
        <v>278</v>
      </c>
      <c r="C87" s="34" t="s">
        <v>240</v>
      </c>
      <c r="D87" s="37">
        <v>2</v>
      </c>
      <c r="E87" s="38"/>
      <c r="F87" s="38">
        <f t="shared" si="1"/>
        <v>0</v>
      </c>
      <c r="G87" s="36" t="s">
        <v>245</v>
      </c>
    </row>
    <row r="88" spans="1:13">
      <c r="A88" s="36" t="s">
        <v>279</v>
      </c>
      <c r="B88" s="39" t="s">
        <v>280</v>
      </c>
      <c r="C88" s="34" t="s">
        <v>240</v>
      </c>
      <c r="D88" s="37">
        <v>2</v>
      </c>
      <c r="E88" s="38"/>
      <c r="F88" s="38">
        <f t="shared" si="1"/>
        <v>0</v>
      </c>
      <c r="G88" s="36" t="s">
        <v>246</v>
      </c>
      <c r="H88" s="3"/>
      <c r="I88" s="3"/>
      <c r="J88" s="3"/>
      <c r="K88" s="3"/>
      <c r="L88" s="3"/>
      <c r="M88" s="3"/>
    </row>
    <row r="89" spans="1:13">
      <c r="A89" s="36" t="s">
        <v>281</v>
      </c>
      <c r="B89" s="39" t="s">
        <v>282</v>
      </c>
      <c r="C89" s="34" t="s">
        <v>240</v>
      </c>
      <c r="D89" s="37">
        <v>2</v>
      </c>
      <c r="E89" s="38"/>
      <c r="F89" s="38">
        <f t="shared" si="1"/>
        <v>0</v>
      </c>
      <c r="G89" s="36" t="s">
        <v>246</v>
      </c>
    </row>
    <row r="90" spans="1:13">
      <c r="A90" s="36" t="s">
        <v>283</v>
      </c>
      <c r="B90" s="39" t="s">
        <v>284</v>
      </c>
      <c r="C90" s="34" t="s">
        <v>240</v>
      </c>
      <c r="D90" s="37">
        <v>2</v>
      </c>
      <c r="E90" s="38"/>
      <c r="F90" s="38">
        <f t="shared" si="1"/>
        <v>0</v>
      </c>
      <c r="G90" s="36" t="s">
        <v>246</v>
      </c>
    </row>
    <row r="91" spans="1:13">
      <c r="A91" s="36" t="s">
        <v>285</v>
      </c>
      <c r="B91" s="39" t="s">
        <v>286</v>
      </c>
      <c r="C91" s="34" t="s">
        <v>240</v>
      </c>
      <c r="D91" s="37">
        <v>2</v>
      </c>
      <c r="E91" s="38"/>
      <c r="F91" s="38">
        <f t="shared" si="1"/>
        <v>0</v>
      </c>
      <c r="G91" s="36" t="s">
        <v>246</v>
      </c>
    </row>
    <row r="92" spans="1:13">
      <c r="A92" s="36" t="s">
        <v>287</v>
      </c>
      <c r="B92" s="39" t="s">
        <v>288</v>
      </c>
      <c r="C92" s="34" t="s">
        <v>240</v>
      </c>
      <c r="D92" s="37">
        <v>2</v>
      </c>
      <c r="E92" s="38"/>
      <c r="F92" s="38">
        <f t="shared" si="1"/>
        <v>0</v>
      </c>
      <c r="G92" s="36" t="s">
        <v>247</v>
      </c>
    </row>
    <row r="93" spans="1:13">
      <c r="A93" s="36" t="s">
        <v>289</v>
      </c>
      <c r="B93" s="39" t="s">
        <v>39</v>
      </c>
      <c r="C93" s="34" t="s">
        <v>240</v>
      </c>
      <c r="D93" s="37">
        <v>2</v>
      </c>
      <c r="E93" s="36"/>
      <c r="F93" s="38">
        <f t="shared" si="1"/>
        <v>0</v>
      </c>
      <c r="G93" s="36"/>
    </row>
    <row r="94" spans="1:13">
      <c r="A94" s="34" t="s">
        <v>248</v>
      </c>
      <c r="B94" s="35" t="s">
        <v>249</v>
      </c>
      <c r="C94" s="36"/>
      <c r="D94" s="36"/>
      <c r="E94" s="36"/>
      <c r="F94" s="38"/>
      <c r="G94" s="36"/>
    </row>
    <row r="95" spans="1:13" ht="28">
      <c r="A95" s="36" t="s">
        <v>290</v>
      </c>
      <c r="B95" s="35" t="s">
        <v>250</v>
      </c>
      <c r="C95" s="34" t="s">
        <v>240</v>
      </c>
      <c r="D95" s="37">
        <v>2</v>
      </c>
      <c r="E95" s="38"/>
      <c r="F95" s="38">
        <f t="shared" si="1"/>
        <v>0</v>
      </c>
      <c r="G95" s="48" t="s">
        <v>472</v>
      </c>
    </row>
    <row r="96" spans="1:13">
      <c r="A96" s="36" t="s">
        <v>291</v>
      </c>
      <c r="B96" s="35" t="s">
        <v>251</v>
      </c>
      <c r="C96" s="34" t="s">
        <v>240</v>
      </c>
      <c r="D96" s="37">
        <v>2</v>
      </c>
      <c r="E96" s="38"/>
      <c r="F96" s="38">
        <f t="shared" si="1"/>
        <v>0</v>
      </c>
      <c r="G96" s="36" t="s">
        <v>472</v>
      </c>
      <c r="H96" s="3"/>
      <c r="I96" s="3"/>
      <c r="J96" s="3"/>
      <c r="K96" s="3"/>
      <c r="L96" s="3"/>
      <c r="M96" s="3"/>
    </row>
    <row r="97" spans="1:13">
      <c r="A97" s="36" t="s">
        <v>292</v>
      </c>
      <c r="B97" s="35" t="s">
        <v>252</v>
      </c>
      <c r="C97" s="34" t="s">
        <v>240</v>
      </c>
      <c r="D97" s="37">
        <v>3</v>
      </c>
      <c r="E97" s="38"/>
      <c r="F97" s="38">
        <f t="shared" si="1"/>
        <v>0</v>
      </c>
      <c r="G97" s="36" t="s">
        <v>472</v>
      </c>
    </row>
    <row r="98" spans="1:13">
      <c r="A98" s="36" t="s">
        <v>293</v>
      </c>
      <c r="B98" s="35" t="s">
        <v>47</v>
      </c>
      <c r="C98" s="34" t="s">
        <v>240</v>
      </c>
      <c r="D98" s="37">
        <v>1</v>
      </c>
      <c r="E98" s="38"/>
      <c r="F98" s="38">
        <f t="shared" si="1"/>
        <v>0</v>
      </c>
      <c r="G98" s="36" t="s">
        <v>46</v>
      </c>
    </row>
    <row r="99" spans="1:13" s="41" customFormat="1">
      <c r="A99" s="57" t="s">
        <v>468</v>
      </c>
      <c r="B99" s="58"/>
      <c r="C99" s="58"/>
      <c r="D99" s="58"/>
      <c r="E99" s="59"/>
      <c r="F99" s="40">
        <f>SUM(F3:F98)</f>
        <v>0</v>
      </c>
      <c r="G99" s="36"/>
    </row>
    <row r="100" spans="1:13">
      <c r="H100" s="3"/>
      <c r="I100" s="3"/>
      <c r="J100" s="3"/>
      <c r="K100" s="3"/>
      <c r="L100" s="3"/>
      <c r="M100" s="3"/>
    </row>
    <row r="101" spans="1:13">
      <c r="H101" s="3"/>
      <c r="I101" s="3"/>
      <c r="J101" s="3"/>
      <c r="K101" s="3"/>
      <c r="L101" s="3"/>
      <c r="M101" s="3"/>
    </row>
  </sheetData>
  <mergeCells count="1">
    <mergeCell ref="A99:E9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Electrical</vt:lpstr>
      <vt:lpstr>Mechanical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Manal Abdelghani</cp:lastModifiedBy>
  <dcterms:created xsi:type="dcterms:W3CDTF">2026-01-26T11:29:02Z</dcterms:created>
  <dcterms:modified xsi:type="dcterms:W3CDTF">2026-01-28T22:20:43Z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2026-01-26T00:00:00Z</vt:filetime>
  </property>
  <property fmtid="{D5CDD505-2E9C-101B-9397-08002B2CF9AE}" pid="3" name="Creator">
    <vt:lpwstr>Microsoft® Excel® 2016</vt:lpwstr>
  </property>
  <property fmtid="{D5CDD505-2E9C-101B-9397-08002B2CF9AE}" pid="4" name="LastSaved">
    <vt:filetime>2026-01-26T00:00:00Z</vt:filetime>
  </property>
  <property fmtid="{D5CDD505-2E9C-101B-9397-08002B2CF9AE}" pid="5" name="Producer">
    <vt:lpwstr>Microsoft® Excel® 2016</vt:lpwstr>
  </property>
</Properties>
</file>