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C:\Users\elfekky.mohamed\Desktop\New folder (18)\"/>
    </mc:Choice>
  </mc:AlternateContent>
  <xr:revisionPtr revIDLastSave="0" documentId="8_{4F1B1597-DE6D-49C7-BF33-987C5A2C6379}" xr6:coauthVersionLast="47" xr6:coauthVersionMax="47" xr10:uidLastSave="{00000000-0000-0000-0000-000000000000}"/>
  <bookViews>
    <workbookView xWindow="-120" yWindow="-120" windowWidth="20730" windowHeight="11160" xr2:uid="{3D9BF69C-4608-40C6-8538-18FC3E871492}"/>
  </bookViews>
  <sheets>
    <sheet name="Final (2)" sheetId="1" r:id="rId1"/>
  </sheets>
  <definedNames>
    <definedName name="_xlnm._FilterDatabase" localSheetId="0" hidden="1">'Final (2)'!$A$2:$M$85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86" i="1" l="1"/>
  <c r="Q4" i="1"/>
  <c r="Q5" i="1"/>
  <c r="Q6" i="1"/>
  <c r="Q7" i="1"/>
  <c r="Q8" i="1"/>
  <c r="Q9" i="1"/>
  <c r="Q10" i="1"/>
  <c r="Q11" i="1"/>
  <c r="Q12" i="1"/>
  <c r="Q13" i="1"/>
  <c r="Q14" i="1"/>
  <c r="Q15" i="1"/>
  <c r="Q16" i="1"/>
  <c r="Q17" i="1"/>
  <c r="Q18" i="1"/>
  <c r="Q19" i="1"/>
  <c r="Q20" i="1"/>
  <c r="Q21" i="1"/>
  <c r="Q22" i="1"/>
  <c r="Q23" i="1"/>
  <c r="Q24" i="1"/>
  <c r="Q25" i="1"/>
  <c r="Q26" i="1"/>
  <c r="Q27" i="1"/>
  <c r="Q28" i="1"/>
  <c r="Q29" i="1"/>
  <c r="Q30" i="1"/>
  <c r="Q31" i="1"/>
  <c r="Q32" i="1"/>
  <c r="Q33" i="1"/>
  <c r="Q34" i="1"/>
  <c r="Q35" i="1"/>
  <c r="Q36" i="1"/>
  <c r="Q37" i="1"/>
  <c r="Q38" i="1"/>
  <c r="Q39" i="1"/>
  <c r="Q40" i="1"/>
  <c r="Q41" i="1"/>
  <c r="Q42" i="1"/>
  <c r="Q43" i="1"/>
  <c r="Q44" i="1"/>
  <c r="Q45" i="1"/>
  <c r="Q46" i="1"/>
  <c r="Q47" i="1"/>
  <c r="Q48" i="1"/>
  <c r="Q49" i="1"/>
  <c r="Q50" i="1"/>
  <c r="Q51" i="1"/>
  <c r="Q52" i="1"/>
  <c r="Q53" i="1"/>
  <c r="Q54" i="1"/>
  <c r="Q55" i="1"/>
  <c r="Q56" i="1"/>
  <c r="Q57" i="1"/>
  <c r="Q58" i="1"/>
  <c r="Q59" i="1"/>
  <c r="Q60" i="1"/>
  <c r="Q61" i="1"/>
  <c r="Q62" i="1"/>
  <c r="Q63" i="1"/>
  <c r="Q64" i="1"/>
  <c r="Q65" i="1"/>
  <c r="Q66" i="1"/>
  <c r="Q67" i="1"/>
  <c r="Q68" i="1"/>
  <c r="Q69" i="1"/>
  <c r="Q70" i="1"/>
  <c r="Q71" i="1"/>
  <c r="Q72" i="1"/>
  <c r="Q73" i="1"/>
  <c r="Q74" i="1"/>
  <c r="Q75" i="1"/>
  <c r="Q76" i="1"/>
  <c r="Q77" i="1"/>
  <c r="Q78" i="1"/>
  <c r="Q79" i="1"/>
  <c r="Q80" i="1"/>
  <c r="Q81" i="1"/>
  <c r="Q82" i="1"/>
  <c r="Q83" i="1"/>
  <c r="Q84" i="1"/>
  <c r="Q85" i="1"/>
  <c r="Q3" i="1"/>
  <c r="O4" i="1"/>
  <c r="O5" i="1"/>
  <c r="O6" i="1"/>
  <c r="O7" i="1"/>
  <c r="O8" i="1"/>
  <c r="O9" i="1"/>
  <c r="O10" i="1"/>
  <c r="O11" i="1"/>
  <c r="O12" i="1"/>
  <c r="O13" i="1"/>
  <c r="O14" i="1"/>
  <c r="O15" i="1"/>
  <c r="O16" i="1"/>
  <c r="O17" i="1"/>
  <c r="O18" i="1"/>
  <c r="O19" i="1"/>
  <c r="O20" i="1"/>
  <c r="O21" i="1"/>
  <c r="O22" i="1"/>
  <c r="O23" i="1"/>
  <c r="O24" i="1"/>
  <c r="O25" i="1"/>
  <c r="O26" i="1"/>
  <c r="O27" i="1"/>
  <c r="O28" i="1"/>
  <c r="O29" i="1"/>
  <c r="O30" i="1"/>
  <c r="O31" i="1"/>
  <c r="O32" i="1"/>
  <c r="O33" i="1"/>
  <c r="O34" i="1"/>
  <c r="O35" i="1"/>
  <c r="O36" i="1"/>
  <c r="O37" i="1"/>
  <c r="O38" i="1"/>
  <c r="O39" i="1"/>
  <c r="O40" i="1"/>
  <c r="O41" i="1"/>
  <c r="O42" i="1"/>
  <c r="O43" i="1"/>
  <c r="O44" i="1"/>
  <c r="O45" i="1"/>
  <c r="O46" i="1"/>
  <c r="O47" i="1"/>
  <c r="O48" i="1"/>
  <c r="O49" i="1"/>
  <c r="O50" i="1"/>
  <c r="O51" i="1"/>
  <c r="O52" i="1"/>
  <c r="O53" i="1"/>
  <c r="O54" i="1"/>
  <c r="O55" i="1"/>
  <c r="O56" i="1"/>
  <c r="O57" i="1"/>
  <c r="O58" i="1"/>
  <c r="O59" i="1"/>
  <c r="O60" i="1"/>
  <c r="O61" i="1"/>
  <c r="O62" i="1"/>
  <c r="O63" i="1"/>
  <c r="O64" i="1"/>
  <c r="O65" i="1"/>
  <c r="O66" i="1"/>
  <c r="O67" i="1"/>
  <c r="O68" i="1"/>
  <c r="O69" i="1"/>
  <c r="O70" i="1"/>
  <c r="O71" i="1"/>
  <c r="O72" i="1"/>
  <c r="O73" i="1"/>
  <c r="O74" i="1"/>
  <c r="O75" i="1"/>
  <c r="O76" i="1"/>
  <c r="O77" i="1"/>
  <c r="O78" i="1"/>
  <c r="O79" i="1"/>
  <c r="O80" i="1"/>
  <c r="O81" i="1"/>
  <c r="O82" i="1"/>
  <c r="O83" i="1"/>
  <c r="O84" i="1"/>
  <c r="O85" i="1"/>
  <c r="O3" i="1"/>
  <c r="O86" i="1" s="1"/>
  <c r="L4" i="1"/>
  <c r="L5" i="1"/>
  <c r="L6" i="1"/>
  <c r="L7" i="1"/>
  <c r="L8" i="1"/>
  <c r="L9" i="1"/>
  <c r="L10" i="1"/>
  <c r="L11" i="1"/>
  <c r="L12" i="1"/>
  <c r="L13" i="1"/>
  <c r="L14" i="1"/>
  <c r="L15" i="1"/>
  <c r="L16" i="1"/>
  <c r="L17" i="1"/>
  <c r="L18" i="1"/>
  <c r="L19" i="1"/>
  <c r="L20" i="1"/>
  <c r="L21" i="1"/>
  <c r="L22" i="1"/>
  <c r="L23" i="1"/>
  <c r="L24" i="1"/>
  <c r="L25" i="1"/>
  <c r="L26" i="1"/>
  <c r="L27" i="1"/>
  <c r="L28" i="1"/>
  <c r="L29" i="1"/>
  <c r="L30" i="1"/>
  <c r="L31" i="1"/>
  <c r="L32" i="1"/>
  <c r="L33" i="1"/>
  <c r="L34" i="1"/>
  <c r="L35" i="1"/>
  <c r="L36" i="1"/>
  <c r="L37" i="1"/>
  <c r="L38" i="1"/>
  <c r="L39" i="1"/>
  <c r="L40" i="1"/>
  <c r="L41" i="1"/>
  <c r="L42" i="1"/>
  <c r="L43" i="1"/>
  <c r="L44" i="1"/>
  <c r="L45" i="1"/>
  <c r="L46" i="1"/>
  <c r="L47" i="1"/>
  <c r="L48" i="1"/>
  <c r="L49" i="1"/>
  <c r="L50" i="1"/>
  <c r="L51" i="1"/>
  <c r="L52" i="1"/>
  <c r="L53" i="1"/>
  <c r="L54" i="1"/>
  <c r="L55" i="1"/>
  <c r="L56" i="1"/>
  <c r="L57" i="1"/>
  <c r="L58" i="1"/>
  <c r="L59" i="1"/>
  <c r="L60" i="1"/>
  <c r="L61" i="1"/>
  <c r="L62" i="1"/>
  <c r="L63" i="1"/>
  <c r="L64" i="1"/>
  <c r="L65" i="1"/>
  <c r="L66" i="1"/>
  <c r="L67" i="1"/>
  <c r="L68" i="1"/>
  <c r="L69" i="1"/>
  <c r="L70" i="1"/>
  <c r="L71" i="1"/>
  <c r="L72" i="1"/>
  <c r="L73" i="1"/>
  <c r="L74" i="1"/>
  <c r="L75" i="1"/>
  <c r="L76" i="1"/>
  <c r="L77" i="1"/>
  <c r="L78" i="1"/>
  <c r="L79" i="1"/>
  <c r="L80" i="1"/>
  <c r="L81" i="1"/>
  <c r="L82" i="1"/>
  <c r="L83" i="1"/>
  <c r="L84" i="1"/>
  <c r="L85" i="1"/>
  <c r="L3" i="1"/>
  <c r="I4" i="1"/>
  <c r="I5" i="1"/>
  <c r="I6" i="1"/>
  <c r="I7" i="1"/>
  <c r="I8" i="1"/>
  <c r="I9" i="1"/>
  <c r="I10" i="1"/>
  <c r="I11" i="1"/>
  <c r="I12" i="1"/>
  <c r="I13" i="1"/>
  <c r="I14" i="1"/>
  <c r="I15" i="1"/>
  <c r="I16" i="1"/>
  <c r="I17" i="1"/>
  <c r="I18" i="1"/>
  <c r="I19" i="1"/>
  <c r="I20" i="1"/>
  <c r="I21" i="1"/>
  <c r="I22" i="1"/>
  <c r="I23" i="1"/>
  <c r="I24" i="1"/>
  <c r="I25" i="1"/>
  <c r="I26" i="1"/>
  <c r="I27" i="1"/>
  <c r="I28" i="1"/>
  <c r="I29" i="1"/>
  <c r="I30" i="1"/>
  <c r="I31" i="1"/>
  <c r="I32" i="1"/>
  <c r="I33" i="1"/>
  <c r="I34" i="1"/>
  <c r="I35" i="1"/>
  <c r="I36" i="1"/>
  <c r="I37" i="1"/>
  <c r="I38" i="1"/>
  <c r="I39" i="1"/>
  <c r="I40" i="1"/>
  <c r="I41" i="1"/>
  <c r="I42" i="1"/>
  <c r="I43" i="1"/>
  <c r="I44" i="1"/>
  <c r="I45" i="1"/>
  <c r="I46" i="1"/>
  <c r="I47" i="1"/>
  <c r="I48" i="1"/>
  <c r="I49" i="1"/>
  <c r="I50" i="1"/>
  <c r="I51" i="1"/>
  <c r="I52" i="1"/>
  <c r="I53" i="1"/>
  <c r="I54" i="1"/>
  <c r="I55" i="1"/>
  <c r="I56" i="1"/>
  <c r="I57" i="1"/>
  <c r="I58" i="1"/>
  <c r="I59" i="1"/>
  <c r="I60" i="1"/>
  <c r="I61" i="1"/>
  <c r="I62" i="1"/>
  <c r="I63" i="1"/>
  <c r="I64" i="1"/>
  <c r="I65" i="1"/>
  <c r="I66" i="1"/>
  <c r="I67" i="1"/>
  <c r="I68" i="1"/>
  <c r="I69" i="1"/>
  <c r="I70" i="1"/>
  <c r="I71" i="1"/>
  <c r="I72" i="1"/>
  <c r="I73" i="1"/>
  <c r="I74" i="1"/>
  <c r="I75" i="1"/>
  <c r="I76" i="1"/>
  <c r="I77" i="1"/>
  <c r="I78" i="1"/>
  <c r="I79" i="1"/>
  <c r="I80" i="1"/>
  <c r="I81" i="1"/>
  <c r="I82" i="1"/>
  <c r="I83" i="1"/>
  <c r="I84" i="1"/>
  <c r="I85" i="1"/>
  <c r="I3" i="1"/>
  <c r="F4" i="1"/>
  <c r="F5" i="1"/>
  <c r="F6" i="1"/>
  <c r="F7" i="1"/>
  <c r="F8" i="1"/>
  <c r="F9" i="1"/>
  <c r="F10" i="1"/>
  <c r="F11" i="1"/>
  <c r="F12" i="1"/>
  <c r="F13" i="1"/>
  <c r="F14" i="1"/>
  <c r="F15" i="1"/>
  <c r="F16" i="1"/>
  <c r="F17" i="1"/>
  <c r="F18" i="1"/>
  <c r="F19" i="1"/>
  <c r="F20" i="1"/>
  <c r="F21" i="1"/>
  <c r="F22" i="1"/>
  <c r="F23" i="1"/>
  <c r="F24" i="1"/>
  <c r="F25" i="1"/>
  <c r="F26" i="1"/>
  <c r="F27" i="1"/>
  <c r="F28" i="1"/>
  <c r="F29" i="1"/>
  <c r="F30" i="1"/>
  <c r="F31" i="1"/>
  <c r="F32" i="1"/>
  <c r="F33" i="1"/>
  <c r="F34" i="1"/>
  <c r="F35" i="1"/>
  <c r="F36" i="1"/>
  <c r="F37" i="1"/>
  <c r="F38" i="1"/>
  <c r="F39" i="1"/>
  <c r="F40" i="1"/>
  <c r="F41" i="1"/>
  <c r="F42" i="1"/>
  <c r="F43" i="1"/>
  <c r="F44" i="1"/>
  <c r="F45" i="1"/>
  <c r="F46" i="1"/>
  <c r="F47" i="1"/>
  <c r="F48" i="1"/>
  <c r="F49" i="1"/>
  <c r="F50" i="1"/>
  <c r="F51" i="1"/>
  <c r="F52" i="1"/>
  <c r="F53" i="1"/>
  <c r="F54" i="1"/>
  <c r="F55" i="1"/>
  <c r="F56" i="1"/>
  <c r="F57" i="1"/>
  <c r="F58" i="1"/>
  <c r="F59" i="1"/>
  <c r="F60" i="1"/>
  <c r="F61" i="1"/>
  <c r="F62" i="1"/>
  <c r="F63" i="1"/>
  <c r="F64" i="1"/>
  <c r="F65" i="1"/>
  <c r="F66" i="1"/>
  <c r="F67" i="1"/>
  <c r="F68" i="1"/>
  <c r="F69" i="1"/>
  <c r="F70" i="1"/>
  <c r="F71" i="1"/>
  <c r="F72" i="1"/>
  <c r="F73" i="1"/>
  <c r="F74" i="1"/>
  <c r="F75" i="1"/>
  <c r="F76" i="1"/>
  <c r="F77" i="1"/>
  <c r="F78" i="1"/>
  <c r="F79" i="1"/>
  <c r="F80" i="1"/>
  <c r="F81" i="1"/>
  <c r="F82" i="1"/>
  <c r="F83" i="1"/>
  <c r="F84" i="1"/>
  <c r="F85" i="1"/>
  <c r="F3" i="1"/>
  <c r="L86" i="1" l="1"/>
  <c r="I86" i="1"/>
  <c r="F86" i="1"/>
  <c r="P4" i="1" l="1"/>
  <c r="P5" i="1"/>
  <c r="P6" i="1"/>
  <c r="P7" i="1"/>
  <c r="P8" i="1"/>
  <c r="P9" i="1"/>
  <c r="P10" i="1"/>
  <c r="P11" i="1"/>
  <c r="P12" i="1"/>
  <c r="P13" i="1"/>
  <c r="P14" i="1"/>
  <c r="P15" i="1"/>
  <c r="P16" i="1"/>
  <c r="P17" i="1"/>
  <c r="P18" i="1"/>
  <c r="P19" i="1"/>
  <c r="P20" i="1"/>
  <c r="P21" i="1"/>
  <c r="P22" i="1"/>
  <c r="P23" i="1"/>
  <c r="P24" i="1"/>
  <c r="P25" i="1"/>
  <c r="P26" i="1"/>
  <c r="P27" i="1"/>
  <c r="P28" i="1"/>
  <c r="P29" i="1"/>
  <c r="P30" i="1"/>
  <c r="P31" i="1"/>
  <c r="P32" i="1"/>
  <c r="P33" i="1"/>
  <c r="P34" i="1"/>
  <c r="P35" i="1"/>
  <c r="P36" i="1"/>
  <c r="P37" i="1"/>
  <c r="P38" i="1"/>
  <c r="P39" i="1"/>
  <c r="P40" i="1"/>
  <c r="P41" i="1"/>
  <c r="P42" i="1"/>
  <c r="P43" i="1"/>
  <c r="P44" i="1"/>
  <c r="P45" i="1"/>
  <c r="P46" i="1"/>
  <c r="P47" i="1"/>
  <c r="P48" i="1"/>
  <c r="P49" i="1"/>
  <c r="P50" i="1"/>
  <c r="P51" i="1"/>
  <c r="P52" i="1"/>
  <c r="P53" i="1"/>
  <c r="P54" i="1"/>
  <c r="P55" i="1"/>
  <c r="P56" i="1"/>
  <c r="P57" i="1"/>
  <c r="P58" i="1"/>
  <c r="P59" i="1"/>
  <c r="P60" i="1"/>
  <c r="P61" i="1"/>
  <c r="P62" i="1"/>
  <c r="P63" i="1"/>
  <c r="P64" i="1"/>
  <c r="P65" i="1"/>
  <c r="P66" i="1"/>
  <c r="P67" i="1"/>
  <c r="P68" i="1"/>
  <c r="P69" i="1"/>
  <c r="P70" i="1"/>
  <c r="P71" i="1"/>
  <c r="P72" i="1"/>
  <c r="P73" i="1"/>
  <c r="P74" i="1"/>
  <c r="P75" i="1"/>
  <c r="P76" i="1"/>
  <c r="P77" i="1"/>
  <c r="P78" i="1"/>
  <c r="P79" i="1"/>
  <c r="P80" i="1"/>
  <c r="P81" i="1"/>
  <c r="P82" i="1"/>
  <c r="P83" i="1"/>
  <c r="P84" i="1"/>
  <c r="P85" i="1"/>
  <c r="P3" i="1"/>
  <c r="A3" i="1" a="1"/>
  <c r="A3"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<sst xmlns="http://schemas.openxmlformats.org/spreadsheetml/2006/main" count="108" uniqueCount="108">
  <si>
    <t>Num</t>
  </si>
  <si>
    <t>Description</t>
  </si>
  <si>
    <t>SV-Customs clearance for import LCL shipments
including all requirements till the delivery to terminal warehouse.</t>
  </si>
  <si>
    <t>SV-Customs clearance for import air freight shipments
including all requirements till the delivery to terminal warehouse.</t>
  </si>
  <si>
    <t>SV-Customs clearance for import LCL shipments from free zone
including all requirements till the delivery to terminal warehouse.</t>
  </si>
  <si>
    <t>SV-Customs clearance for entering fuel trucks to terminal tanks.</t>
  </si>
  <si>
    <t>SV-Customs clearance for foreign export LCL shipments
including all requirements till the delivery to export warehouse.</t>
  </si>
  <si>
    <t>SV- Customs clearance for Free zone export LCL shipments
including all requirements till the delivery to export warehouse.</t>
  </si>
  <si>
    <t>SV- Customs clearance for foreign export air freight shipments
including all requirements till the delivery to export warehouse.</t>
  </si>
  <si>
    <t>SV-Transportation inside same port for LCL shipments - from 1 kg: 5000 kgs (pickup truck).</t>
  </si>
  <si>
    <t>SV-Transportation inside same port for LCL shipments - from 1 kg: 5000 kgs (jumbo truck).</t>
  </si>
  <si>
    <t>SV-Transportation inside same port for LCL shipments - form 1 kg: 5000 kgs (closed box truck).</t>
  </si>
  <si>
    <t>SV-Transportation inside same port for LCL shipments - from 1 kg: 5000 kgs (size: FRADANY 20 ft.).</t>
  </si>
  <si>
    <t>SV-Transportation inside same port for LCL shipments - from 5001 kgs: 10000 kgs (size: FRADANY 20ft).</t>
  </si>
  <si>
    <t>SV-Transportation inside same port for LCL shipments - from 5001 kgs: 10000 kg
(tractor with trailer 40'ft / trailer)</t>
  </si>
  <si>
    <t>SV-Transportation inside same port for LCL shipments - over 10001 kgs
(tractor with trailer 40'ft / trailer)</t>
  </si>
  <si>
    <t>SV-Transportation inside same port for FCL shipments - 20 ft. (no weight restrictions).</t>
  </si>
  <si>
    <t>SV-Transportation inside same port for FCL shipments - 40 ft. (no weight restrictions).</t>
  </si>
  <si>
    <t>SV-Transportation from port to port for LCL shipments - from 1 kg: 5000 kgs (pickup truck).</t>
  </si>
  <si>
    <t>SV-Transportation from port to port for LCL shipments - from 1 kg: 5000 kgs (jumbo truck).</t>
  </si>
  <si>
    <t>SV-Transportation from port to port for LCL shipments - form 1 kg: 5000 kgs (closed box truck).</t>
  </si>
  <si>
    <t>SV-Transportation from port to port for LCL shipments - from 1 kg: 5000 kgs (size: FRADANY 20 ft.).</t>
  </si>
  <si>
    <t>SV-Transportation from port to port for LCL shipments - from 5001 kgs: 10000 kgs (size: FRADANY 20 ft.).</t>
  </si>
  <si>
    <t>SV-Transportation from port to port for LCL shipments - from 5001 kgs: 10000 kgs 
(tractor with trailer 40'ft / trailer)</t>
  </si>
  <si>
    <t>SV-Transportation from port to port for LCL shipments - over 10001 kgs
(tractor with trailer 40'ft / trailer)</t>
  </si>
  <si>
    <t>SV-Transportation from port to port for FCL shipments - 20 ft. (no weight restrictions).</t>
  </si>
  <si>
    <t>SV-Transportation from port to port for FCL shipments - 40 ft (no weight restrictions).</t>
  </si>
  <si>
    <t>SV-Transportation from free zone to port for LCL shipments - from 1 kg: 5000 kgs (pickup truck).</t>
  </si>
  <si>
    <t>SV-Transportation from free zone to port for LCL shipments - from 1 kg: 5000 kgs (jumbo truck).</t>
  </si>
  <si>
    <t>SV-Transportation from free zone to port for LCL shipments - from 1 kg: 5000 kgs (closed box truck).</t>
  </si>
  <si>
    <t>SV-Transportation from free zone to port for LCL shipments - from 1 kg: 5000 kgs (size: FRADANY 20ft).</t>
  </si>
  <si>
    <t>SV-Transportation from free zone to port for LCL shipments - from 5001 kg: 10000 kgs (size: FRADANY 20ft).</t>
  </si>
  <si>
    <t>SV-Transportation from free zone to port for LCL shipments - from 5001 kgs: 10000 kgs
(tractor with trailer 40'ft / trailer).</t>
  </si>
  <si>
    <t>SV-Transportation from free zone to port for LCL shipments - over 10001 kgs
(tractor with trailer 40'ft / trailer).</t>
  </si>
  <si>
    <t>SV-Transportation from Cairo airport to the port for airfreight shipments - from 1 kg: 5000 kgs (pickup truck).</t>
  </si>
  <si>
    <t>SV-Transportation from Cairo airport to the port for airfreight shipments - from 1 kg: 5000 kgs (jumbo truck).</t>
  </si>
  <si>
    <t>SV-Transportation from Borg Al-Arab airport to the port for airfreight shipments - from 1 kg: 5000 kgs
(pickup truck).</t>
  </si>
  <si>
    <t>SV-Transportation from Borg Al-Arab airport to the port for airfreight shipments - from 1 kg: 5000 kgs
(jumbo truck).</t>
  </si>
  <si>
    <t>SV-Transportation from Free zone to port for FCL shipments - 20 ft. (no weight restrictions).</t>
  </si>
  <si>
    <t>SV-Transportation from free zone to port for FCL shipments - 40 ft (no weight restrictions).</t>
  </si>
  <si>
    <t>SV-Customs clearance for foreign export FCL shipments (20 /40 ft.)
including all requirements till the delivery to export warehouse.</t>
  </si>
  <si>
    <t>SV-Customs clearance for foreign import FCL shipments (20 /40 ft.)
including all requirements till the delivery to terminal warehouse.</t>
  </si>
  <si>
    <t>SV- Customs clearance for export to local market shipments
including all requirements till the delivery to local importer.</t>
  </si>
  <si>
    <t>SV-Transportation inside same port for FCL shipments - 20 ft.
(open top container or flat container or full shipment without container)</t>
  </si>
  <si>
    <t>SV-Transportation inside same port for FCL shipments - 40 ft.
(open top container or flat container or full shipment without container)</t>
  </si>
  <si>
    <t>SV-Transportation from port to port for FCL shipments - 20 ft. 
(open top container or flat container or full shipment without container)</t>
  </si>
  <si>
    <t>SV-Transportation from port to port for FCL shipments - 40 ft. 
(open top container or flat container or full shipment without container)</t>
  </si>
  <si>
    <t>SV-Transportation from free zone to port for FCL shipments - 20 ft. 
(open top container or flat container or full shipment without container)</t>
  </si>
  <si>
    <t>SV-Transportation from free zone to port for FCL shipments - 40 ft. 
(open top container or flat container or full shipment without container)</t>
  </si>
  <si>
    <t>SV-Transportation from SOKHNA Port to Alex Ports for LCL shipments - from 1 kg: 5000 kgs (pickup truck).</t>
  </si>
  <si>
    <t>SV-Transportation from SOKHNA Port to Alex Ports for LCL shipments - from 1 kg: 5000 kgs (jumbo truck).</t>
  </si>
  <si>
    <t>SV-Transportation from SOKHNA Port to Alex Ports for LCL shipments - from 1 kg: 5000 kgs (closed box truck).</t>
  </si>
  <si>
    <t>SV-Transportation from SOKHNA Port to Alex Ports for LCL shipments - from 1 kg: 5000 kgs (size: FRADANY 20ft).</t>
  </si>
  <si>
    <t>SV-Transportation from SOKHNA Port to Alex Ports for LCL shipments - from 5001 kg: 10000 kgs (size: FRADANY 20ft).</t>
  </si>
  <si>
    <t>SV-Transportation from SOKHNA Port to Alex Ports for LCL shipments - from 5001 kgs: 10000 kgs
(tractor with trailer 40'ft / trailer).</t>
  </si>
  <si>
    <t>SV-Transportation from SOKHNA Port to Alex Ports for LCL shipments - over 10001 kgs
(tractor with trailer 40'ft / trailer).</t>
  </si>
  <si>
    <t>SV-Transportation from SOKHNA Port to Alex Ports for FCL shipments - 20 ft. (no weight restrictions).</t>
  </si>
  <si>
    <t>SV-Transportation from SOKHNA Port to Alex Ports for FCL shipments - 40 ft (no weight restrictions).</t>
  </si>
  <si>
    <t>SV-Transportation from SOKHNA Port to Alex Ports for FCL shipments - 20 ft. 
(open top container or flat container or full shipment without container)</t>
  </si>
  <si>
    <t>SV-Transportation from SOKHNA Port to Alex Ports for FCL shipments - 40 ft. 
(open top container or flat container or full shipment without container)</t>
  </si>
  <si>
    <t>Item Code</t>
  </si>
  <si>
    <t xml:space="preserve">SV-Transportation inside same port for LCL shipments - low bed trailer (no weight restrictions).
Biggest size to match Handling equipment </t>
  </si>
  <si>
    <t xml:space="preserve">SV-Transportation inside same port for FCL shipments - low bed trailer (no weight restrictions).
Biggest size to match Handling equipment </t>
  </si>
  <si>
    <t xml:space="preserve">SV-Transportation from port to port for LCL shipments - low bed trailer (no weight restrictions).
Biggest size to match Handling equipment </t>
  </si>
  <si>
    <t xml:space="preserve">SV-Transportation from port to port for FCL shipments - low bed trailer (no weight restrictions).
Biggest size to match Handling equipment </t>
  </si>
  <si>
    <t xml:space="preserve">SV-Transportation from free zone to port for LCL shipments - low bed trailer (no weight restrictions).
Biggest size to match Handling equipment </t>
  </si>
  <si>
    <t xml:space="preserve">SV-Transportation from free zone to port for FCL shipments - low bed trailer (no weight restrictions).
Biggest size to match Handling equipment </t>
  </si>
  <si>
    <t xml:space="preserve">SV-Transportation from SOKHNA Port to Alex Ports for LCL shipments - low bed trailer (no weight restrictions).
Biggest size to match Handling equipment </t>
  </si>
  <si>
    <t xml:space="preserve">SV-Transportation from SOKHNA Port to Alex Ports for FCL shipments - low bed trailer (no weight restrictions).
Biggest size to match Handling equipment </t>
  </si>
  <si>
    <t>SV-Inland transportation inside same port for Empty Containers - 20 ft. (no weight restrictions).</t>
  </si>
  <si>
    <t>SV-Inland transportation inside same port for Empty Containers - 40 ft. (no weight restrictions).</t>
  </si>
  <si>
    <t>SV-Inland transportation from port to port inside Alexandria for Empty Containers - 20 ft. (no weight restrictions).</t>
  </si>
  <si>
    <t>SV-Inland transportation from port to port inside Alexandria for Empty Containers - 40 ft. (no weight restrictions).</t>
  </si>
  <si>
    <t>SV-Inland transportation from free zone to port for Empty Containers - 20 ft. (no weight restrictions).</t>
  </si>
  <si>
    <t>SV-Inland transportation from free zone to port for Empty Containers - 40 ft. (no weight restrictions).</t>
  </si>
  <si>
    <t>SV-Inland transportation from SOKHNA Port to Alex Ports for Empty Containers - 20 ft. (no weight restrictions).</t>
  </si>
  <si>
    <t>SV-Inland transportation from SOKHNA Port to Alex Ports for Empty Containers - 40 ft. (no weight restrictions).</t>
  </si>
  <si>
    <t>SV-Inland transportation inside same port for Out-of-Gauge (OOG) cargo / Heavy-lift and project cargo - low bed / Flatbeds trailers (no weight restrictions). 
The maximum size to match the transportation of handling equipment</t>
  </si>
  <si>
    <t>SV-Inland transportation from port to port inside Alexandria for Out-of-Gauge (OOG) cargo / Heavy-lift and project cargo - low bed / Flatbeds trailers (no weight restrictions). 
The maximum size to match the transportation of handling equipment</t>
  </si>
  <si>
    <t>SV-Inland transportation from free zone to port for Out-of-Gauge (OOG) cargo / Heavy-lift and project cargo - low bed / Flatbeds trailers (no weight restrictions). 
The maximum size to match the transportation of handling equipment</t>
  </si>
  <si>
    <t>SV-Inland transportation from SOKHNA Port to Alex Ports for Out-of-Gauge (OOG) cargo / Heavy-lift and project cargo - low bed / Flatbeds trailers (no weight restrictions). 
The maximum size to match the transportation of handling equipment</t>
  </si>
  <si>
    <t>NON-Fumigated Cargo Per Shipment (Ministry of Agriculture Approvals')</t>
  </si>
  <si>
    <t>Any external Requirement from Egyptian Customs Authority for Any of Sea Ports, Free Zone and Airports
(General Security - National Security - Traffic Dept. - Fire Service directorate - Explosives - Communications - Intelligence Service).</t>
  </si>
  <si>
    <t>Any Customs Exceptional Requirements or / and any other Customs Requirements....etc. (i.e., Additional not mentioned in item (1022100)).</t>
  </si>
  <si>
    <t>SV-Customs clearance for import from local market shipments
till receiving stamped copy of form thirteen (SAD) of vat exemption.</t>
  </si>
  <si>
    <t>SV-Customs Clearance for Breakbulk, Out-of-Gauge (OOG), Heavy-lift, and project cargo (no weight restrictions).</t>
  </si>
  <si>
    <t>Total Qty</t>
  </si>
  <si>
    <t>Grand Amount in EGP</t>
  </si>
  <si>
    <t>AICT Qty</t>
  </si>
  <si>
    <t>AQCT Qty</t>
  </si>
  <si>
    <t>RSCT Qty</t>
  </si>
  <si>
    <t>EDCT Qty</t>
  </si>
  <si>
    <t>Total price AICT</t>
  </si>
  <si>
    <t>Unit price (AQCT)</t>
  </si>
  <si>
    <t>Total price (AQCT)</t>
  </si>
  <si>
    <t>Unit Price (RSCT)</t>
  </si>
  <si>
    <t>Total Price (RSCT)</t>
  </si>
  <si>
    <t>AICT</t>
  </si>
  <si>
    <t xml:space="preserve">RSCT </t>
  </si>
  <si>
    <t>EDCT</t>
  </si>
  <si>
    <t xml:space="preserve">Grand Amount </t>
  </si>
  <si>
    <t xml:space="preserve">AQCT </t>
  </si>
  <si>
    <t>Grand Amount</t>
  </si>
  <si>
    <t>Unit Price AICT</t>
  </si>
  <si>
    <t>Unit Price EDCT</t>
  </si>
  <si>
    <t>Total price EDCT</t>
  </si>
  <si>
    <t>Note</t>
  </si>
  <si>
    <t>Unit Price shall include all related cost to finalize each service stated above whether direct or indirect cost. No additional items pricing shall be accepted as it shall be allocated on the  above items.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</si>
</sst>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b/>
      <sz val="11"/>
      <color theme="1"/>
      <name val="Calibri"/>
      <family val="2"/>
      <scheme val="minor"/>
    </font>
    <font>
      <sz val="10"/>
      <color theme="1"/>
      <name val="Calibri"/>
      <family val="2"/>
      <scheme val="minor"/>
    </font>
    <font>
      <sz val="11"/>
      <color rgb="FF000000"/>
      <name val="Calibri"/>
      <family val="2"/>
    </font>
    <font>
      <b/>
      <u/>
      <sz val="11"/>
      <color theme="1"/>
      <name val="Calibri"/>
      <family val="2"/>
      <scheme val="minor"/>
    </font>
    <font>
      <sz val="11"/>
      <color theme="2" tint="-9.9978637043366805E-2"/>
      <name val="Calibri"/>
      <family val="2"/>
      <scheme val="minor"/>
    </font>
  </fonts>
  <fills count="3">
    <fill>
      <patternFill patternType="none"/>
    </fill>
    <fill>
      <patternFill patternType="gray125"/>
    </fill>
    <fill>
      <patternFill patternType="solid">
        <fgColor theme="0" tint="-4.9989318521683403E-2"/>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auto="1"/>
      </left>
      <right/>
      <top/>
      <bottom style="thin">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bottom style="thin">
        <color auto="1"/>
      </bottom>
      <diagonal/>
    </border>
  </borders>
  <cellStyleXfs count="1">
    <xf numFmtId="0" fontId="0" fillId="0" borderId="0"/>
  </cellStyleXfs>
  <cellXfs count="26">
    <xf numFmtId="0" fontId="0" fillId="0" borderId="0" xfId="0"/>
    <xf numFmtId="0" fontId="0" fillId="0" borderId="1" xfId="0" applyBorder="1" applyAlignment="1">
      <alignment horizontal="center"/>
    </xf>
    <xf numFmtId="0" fontId="0" fillId="0" borderId="1" xfId="0" applyBorder="1" applyAlignment="1">
      <alignment wrapText="1"/>
    </xf>
    <xf numFmtId="0" fontId="0" fillId="0" borderId="0" xfId="0" applyAlignment="1">
      <alignment horizontal="center"/>
    </xf>
    <xf numFmtId="0" fontId="0" fillId="0" borderId="0" xfId="0" applyAlignment="1">
      <alignment wrapText="1"/>
    </xf>
    <xf numFmtId="0" fontId="2" fillId="0" borderId="1" xfId="0" applyFont="1" applyBorder="1" applyAlignment="1">
      <alignment horizontal="center" vertical="center"/>
    </xf>
    <xf numFmtId="0" fontId="0" fillId="0" borderId="1" xfId="0" applyBorder="1" applyAlignment="1">
      <alignment horizontal="center" vertical="center"/>
    </xf>
    <xf numFmtId="0" fontId="3" fillId="0" borderId="1" xfId="0" applyFont="1" applyBorder="1" applyAlignment="1">
      <alignment vertical="center" wrapText="1"/>
    </xf>
    <xf numFmtId="0" fontId="0" fillId="0" borderId="1" xfId="0" applyFill="1" applyBorder="1" applyAlignment="1">
      <alignment horizontal="center"/>
    </xf>
    <xf numFmtId="0" fontId="0" fillId="0" borderId="1" xfId="0" applyBorder="1" applyAlignment="1"/>
    <xf numFmtId="0" fontId="0" fillId="0" borderId="1" xfId="0" applyBorder="1"/>
    <xf numFmtId="0" fontId="1" fillId="0" borderId="1" xfId="0" applyFont="1" applyBorder="1" applyAlignment="1">
      <alignment vertical="center" wrapText="1"/>
    </xf>
    <xf numFmtId="0" fontId="1" fillId="0" borderId="1" xfId="0" applyFont="1" applyBorder="1" applyAlignment="1">
      <alignment horizontal="center"/>
    </xf>
    <xf numFmtId="0" fontId="1" fillId="2" borderId="3" xfId="0" applyFont="1" applyFill="1" applyBorder="1" applyAlignment="1">
      <alignment horizontal="left" vertical="center" wrapText="1"/>
    </xf>
    <xf numFmtId="0" fontId="1" fillId="2" borderId="3" xfId="0" applyFont="1" applyFill="1" applyBorder="1" applyAlignment="1">
      <alignment horizontal="center" vertical="center" wrapText="1"/>
    </xf>
    <xf numFmtId="0" fontId="1" fillId="2" borderId="3" xfId="0" applyFont="1" applyFill="1" applyBorder="1" applyAlignment="1">
      <alignment horizontal="left" vertical="center"/>
    </xf>
    <xf numFmtId="0" fontId="1" fillId="2" borderId="1" xfId="0" applyFont="1" applyFill="1" applyBorder="1" applyAlignment="1">
      <alignment horizontal="center"/>
    </xf>
    <xf numFmtId="0" fontId="4" fillId="0" borderId="0" xfId="0" applyFont="1" applyAlignment="1">
      <alignment horizontal="center"/>
    </xf>
    <xf numFmtId="0" fontId="0" fillId="0" borderId="5" xfId="0" applyBorder="1" applyAlignment="1">
      <alignment wrapText="1"/>
    </xf>
    <xf numFmtId="0" fontId="0" fillId="0" borderId="6" xfId="0" applyBorder="1" applyAlignment="1">
      <alignment wrapText="1"/>
    </xf>
    <xf numFmtId="0" fontId="0" fillId="0" borderId="7" xfId="0" applyBorder="1" applyAlignment="1">
      <alignment wrapText="1"/>
    </xf>
    <xf numFmtId="0" fontId="0" fillId="0" borderId="4" xfId="0" applyBorder="1" applyAlignment="1">
      <alignment wrapText="1"/>
    </xf>
    <xf numFmtId="0" fontId="0" fillId="0" borderId="2" xfId="0" applyBorder="1" applyAlignment="1">
      <alignment wrapText="1"/>
    </xf>
    <xf numFmtId="0" fontId="0" fillId="0" borderId="8" xfId="0" applyBorder="1" applyAlignment="1">
      <alignment wrapText="1"/>
    </xf>
    <xf numFmtId="0" fontId="5" fillId="0" borderId="1" xfId="0" applyFont="1" applyBorder="1" applyAlignment="1">
      <alignment horizontal="center"/>
    </xf>
    <xf numFmtId="0" fontId="5" fillId="0" borderId="1" xfId="0" applyFont="1" applyBorder="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BB5F3C-FBB7-4BF9-A39F-36846E3A7ED6}">
  <dimension ref="A1:Q90"/>
  <sheetViews>
    <sheetView tabSelected="1" topLeftCell="D1" workbookViewId="0">
      <selection activeCell="N3" sqref="N3"/>
    </sheetView>
  </sheetViews>
  <sheetFormatPr defaultRowHeight="15" x14ac:dyDescent="0.25"/>
  <cols>
    <col min="1" max="1" width="5.85546875" style="3" customWidth="1"/>
    <col min="2" max="2" width="10.5703125" style="3" customWidth="1"/>
    <col min="3" max="3" width="94.85546875" style="4" bestFit="1" customWidth="1"/>
    <col min="4" max="4" width="9.140625" bestFit="1" customWidth="1"/>
    <col min="5" max="5" width="10" customWidth="1"/>
    <col min="6" max="6" width="10.42578125" customWidth="1"/>
    <col min="7" max="7" width="10" bestFit="1" customWidth="1"/>
    <col min="8" max="8" width="10" customWidth="1"/>
    <col min="9" max="9" width="11.5703125" customWidth="1"/>
    <col min="10" max="10" width="9.42578125" bestFit="1" customWidth="1"/>
    <col min="11" max="11" width="10.140625" customWidth="1"/>
    <col min="12" max="12" width="10.7109375" customWidth="1"/>
    <col min="13" max="13" width="9.42578125" customWidth="1"/>
    <col min="14" max="15" width="10.85546875" customWidth="1"/>
    <col min="16" max="16" width="11.5703125" customWidth="1"/>
    <col min="17" max="17" width="14.140625" customWidth="1"/>
    <col min="18" max="18" width="14.7109375" customWidth="1"/>
  </cols>
  <sheetData>
    <row r="1" spans="1:17" x14ac:dyDescent="0.25">
      <c r="A1" s="24"/>
      <c r="B1" s="24"/>
      <c r="C1" s="25"/>
      <c r="D1" s="16" t="s">
        <v>97</v>
      </c>
      <c r="E1" s="16"/>
      <c r="F1" s="16"/>
      <c r="G1" s="16" t="s">
        <v>101</v>
      </c>
      <c r="H1" s="16"/>
      <c r="I1" s="16"/>
      <c r="J1" s="16" t="s">
        <v>98</v>
      </c>
      <c r="K1" s="16"/>
      <c r="L1" s="16"/>
      <c r="M1" s="16" t="s">
        <v>99</v>
      </c>
      <c r="N1" s="16"/>
      <c r="O1" s="16"/>
      <c r="P1" s="16" t="s">
        <v>102</v>
      </c>
      <c r="Q1" s="16"/>
    </row>
    <row r="2" spans="1:17" ht="54.75" customHeight="1" x14ac:dyDescent="0.25">
      <c r="A2" s="15" t="s">
        <v>0</v>
      </c>
      <c r="B2" s="15" t="s">
        <v>60</v>
      </c>
      <c r="C2" s="13" t="s">
        <v>1</v>
      </c>
      <c r="D2" s="14" t="s">
        <v>88</v>
      </c>
      <c r="E2" s="14" t="s">
        <v>103</v>
      </c>
      <c r="F2" s="14" t="s">
        <v>92</v>
      </c>
      <c r="G2" s="14" t="s">
        <v>89</v>
      </c>
      <c r="H2" s="14" t="s">
        <v>93</v>
      </c>
      <c r="I2" s="14" t="s">
        <v>94</v>
      </c>
      <c r="J2" s="14" t="s">
        <v>90</v>
      </c>
      <c r="K2" s="14" t="s">
        <v>95</v>
      </c>
      <c r="L2" s="14" t="s">
        <v>96</v>
      </c>
      <c r="M2" s="14" t="s">
        <v>91</v>
      </c>
      <c r="N2" s="14" t="s">
        <v>104</v>
      </c>
      <c r="O2" s="14" t="s">
        <v>105</v>
      </c>
      <c r="P2" s="14" t="s">
        <v>86</v>
      </c>
      <c r="Q2" s="14" t="s">
        <v>100</v>
      </c>
    </row>
    <row r="3" spans="1:17" ht="30" x14ac:dyDescent="0.25">
      <c r="A3" s="1" cm="1">
        <f t="array" ref="A3:A84">_xlfn.SEQUENCE(82)</f>
        <v>1</v>
      </c>
      <c r="B3" s="1">
        <v>1021123</v>
      </c>
      <c r="C3" s="2" t="s">
        <v>41</v>
      </c>
      <c r="D3" s="5">
        <v>4</v>
      </c>
      <c r="E3" s="5"/>
      <c r="F3" s="5">
        <f>D3*E3</f>
        <v>0</v>
      </c>
      <c r="G3" s="6">
        <v>9</v>
      </c>
      <c r="H3" s="6"/>
      <c r="I3" s="6">
        <f>G3*H3</f>
        <v>0</v>
      </c>
      <c r="J3" s="5">
        <v>66</v>
      </c>
      <c r="K3" s="5"/>
      <c r="L3" s="5">
        <f>J3*K3</f>
        <v>0</v>
      </c>
      <c r="M3" s="5">
        <v>66</v>
      </c>
      <c r="N3" s="5"/>
      <c r="O3" s="5">
        <f>M3*N3</f>
        <v>0</v>
      </c>
      <c r="P3" s="6">
        <f>D3+G3+J3+M3</f>
        <v>145</v>
      </c>
      <c r="Q3" s="6">
        <f>P3*(F3+I3+L3+O3)</f>
        <v>0</v>
      </c>
    </row>
    <row r="4" spans="1:17" ht="24" customHeight="1" x14ac:dyDescent="0.25">
      <c r="A4" s="1">
        <v>2</v>
      </c>
      <c r="B4" s="1">
        <v>1022103</v>
      </c>
      <c r="C4" s="9" t="s">
        <v>85</v>
      </c>
      <c r="D4" s="5">
        <v>1</v>
      </c>
      <c r="E4" s="5"/>
      <c r="F4" s="5">
        <f t="shared" ref="F4:F67" si="0">D4*E4</f>
        <v>0</v>
      </c>
      <c r="G4" s="6">
        <v>2</v>
      </c>
      <c r="H4" s="6"/>
      <c r="I4" s="6">
        <f t="shared" ref="I4:I67" si="1">G4*H4</f>
        <v>0</v>
      </c>
      <c r="J4" s="5">
        <v>13</v>
      </c>
      <c r="K4" s="5"/>
      <c r="L4" s="5">
        <f t="shared" ref="L4:L67" si="2">J4*K4</f>
        <v>0</v>
      </c>
      <c r="M4" s="5">
        <v>13</v>
      </c>
      <c r="N4" s="5"/>
      <c r="O4" s="5">
        <f t="shared" ref="O4:O67" si="3">M4*N4</f>
        <v>0</v>
      </c>
      <c r="P4" s="6">
        <f t="shared" ref="P4:P67" si="4">D4+G4+J4+M4</f>
        <v>29</v>
      </c>
      <c r="Q4" s="6">
        <f t="shared" ref="Q4:Q67" si="5">P4*(F4+I4+L4+O4)</f>
        <v>0</v>
      </c>
    </row>
    <row r="5" spans="1:17" ht="30" x14ac:dyDescent="0.25">
      <c r="A5" s="1">
        <v>3</v>
      </c>
      <c r="B5" s="1">
        <v>1021124</v>
      </c>
      <c r="C5" s="2" t="s">
        <v>2</v>
      </c>
      <c r="D5" s="6">
        <v>6</v>
      </c>
      <c r="E5" s="6"/>
      <c r="F5" s="5">
        <f t="shared" si="0"/>
        <v>0</v>
      </c>
      <c r="G5" s="6">
        <v>21</v>
      </c>
      <c r="H5" s="6"/>
      <c r="I5" s="6">
        <f t="shared" si="1"/>
        <v>0</v>
      </c>
      <c r="J5" s="6">
        <v>8</v>
      </c>
      <c r="K5" s="6"/>
      <c r="L5" s="5">
        <f t="shared" si="2"/>
        <v>0</v>
      </c>
      <c r="M5" s="6">
        <v>8</v>
      </c>
      <c r="N5" s="6"/>
      <c r="O5" s="5">
        <f t="shared" si="3"/>
        <v>0</v>
      </c>
      <c r="P5" s="6">
        <f t="shared" si="4"/>
        <v>43</v>
      </c>
      <c r="Q5" s="6">
        <f t="shared" si="5"/>
        <v>0</v>
      </c>
    </row>
    <row r="6" spans="1:17" ht="30" x14ac:dyDescent="0.25">
      <c r="A6" s="1">
        <v>4</v>
      </c>
      <c r="B6" s="1">
        <v>1021125</v>
      </c>
      <c r="C6" s="2" t="s">
        <v>4</v>
      </c>
      <c r="D6" s="6">
        <v>8</v>
      </c>
      <c r="E6" s="6"/>
      <c r="F6" s="5">
        <f t="shared" si="0"/>
        <v>0</v>
      </c>
      <c r="G6" s="6">
        <v>2</v>
      </c>
      <c r="H6" s="6"/>
      <c r="I6" s="6">
        <f t="shared" si="1"/>
        <v>0</v>
      </c>
      <c r="J6" s="6">
        <v>8</v>
      </c>
      <c r="K6" s="6"/>
      <c r="L6" s="5">
        <f t="shared" si="2"/>
        <v>0</v>
      </c>
      <c r="M6" s="6">
        <v>8</v>
      </c>
      <c r="N6" s="6"/>
      <c r="O6" s="5">
        <f t="shared" si="3"/>
        <v>0</v>
      </c>
      <c r="P6" s="6">
        <f t="shared" si="4"/>
        <v>26</v>
      </c>
      <c r="Q6" s="6">
        <f t="shared" si="5"/>
        <v>0</v>
      </c>
    </row>
    <row r="7" spans="1:17" ht="30" x14ac:dyDescent="0.25">
      <c r="A7" s="1">
        <v>5</v>
      </c>
      <c r="B7" s="1">
        <v>1021126</v>
      </c>
      <c r="C7" s="2" t="s">
        <v>3</v>
      </c>
      <c r="D7" s="6">
        <v>42</v>
      </c>
      <c r="E7" s="6"/>
      <c r="F7" s="5">
        <f t="shared" si="0"/>
        <v>0</v>
      </c>
      <c r="G7" s="6">
        <v>38</v>
      </c>
      <c r="H7" s="6"/>
      <c r="I7" s="6">
        <f t="shared" si="1"/>
        <v>0</v>
      </c>
      <c r="J7" s="6">
        <v>31</v>
      </c>
      <c r="K7" s="6"/>
      <c r="L7" s="5">
        <f t="shared" si="2"/>
        <v>0</v>
      </c>
      <c r="M7" s="6">
        <v>31</v>
      </c>
      <c r="N7" s="6"/>
      <c r="O7" s="5">
        <f t="shared" si="3"/>
        <v>0</v>
      </c>
      <c r="P7" s="6">
        <f t="shared" si="4"/>
        <v>142</v>
      </c>
      <c r="Q7" s="6">
        <f t="shared" si="5"/>
        <v>0</v>
      </c>
    </row>
    <row r="8" spans="1:17" ht="30" x14ac:dyDescent="0.25">
      <c r="A8" s="1">
        <v>6</v>
      </c>
      <c r="B8" s="1">
        <v>1021127</v>
      </c>
      <c r="C8" s="2" t="s">
        <v>84</v>
      </c>
      <c r="D8" s="6">
        <v>1</v>
      </c>
      <c r="E8" s="6"/>
      <c r="F8" s="5">
        <f t="shared" si="0"/>
        <v>0</v>
      </c>
      <c r="G8" s="6">
        <v>1</v>
      </c>
      <c r="H8" s="6"/>
      <c r="I8" s="6">
        <f t="shared" si="1"/>
        <v>0</v>
      </c>
      <c r="J8" s="6">
        <v>1</v>
      </c>
      <c r="K8" s="6"/>
      <c r="L8" s="5">
        <f t="shared" si="2"/>
        <v>0</v>
      </c>
      <c r="M8" s="6">
        <v>1</v>
      </c>
      <c r="N8" s="6"/>
      <c r="O8" s="5">
        <f t="shared" si="3"/>
        <v>0</v>
      </c>
      <c r="P8" s="6">
        <f t="shared" si="4"/>
        <v>4</v>
      </c>
      <c r="Q8" s="6">
        <f t="shared" si="5"/>
        <v>0</v>
      </c>
    </row>
    <row r="9" spans="1:17" ht="30" x14ac:dyDescent="0.25">
      <c r="A9" s="1">
        <v>7</v>
      </c>
      <c r="B9" s="1">
        <v>1021128</v>
      </c>
      <c r="C9" s="2" t="s">
        <v>40</v>
      </c>
      <c r="D9" s="6">
        <v>1</v>
      </c>
      <c r="E9" s="6"/>
      <c r="F9" s="5">
        <f t="shared" si="0"/>
        <v>0</v>
      </c>
      <c r="G9" s="6">
        <v>1</v>
      </c>
      <c r="H9" s="6"/>
      <c r="I9" s="6">
        <f t="shared" si="1"/>
        <v>0</v>
      </c>
      <c r="J9" s="6">
        <v>1</v>
      </c>
      <c r="K9" s="6"/>
      <c r="L9" s="5">
        <f t="shared" si="2"/>
        <v>0</v>
      </c>
      <c r="M9" s="6">
        <v>1</v>
      </c>
      <c r="N9" s="6"/>
      <c r="O9" s="5">
        <f t="shared" si="3"/>
        <v>0</v>
      </c>
      <c r="P9" s="6">
        <f t="shared" si="4"/>
        <v>4</v>
      </c>
      <c r="Q9" s="6">
        <f t="shared" si="5"/>
        <v>0</v>
      </c>
    </row>
    <row r="10" spans="1:17" ht="30" x14ac:dyDescent="0.25">
      <c r="A10" s="1">
        <v>8</v>
      </c>
      <c r="B10" s="1">
        <v>1021129</v>
      </c>
      <c r="C10" s="2" t="s">
        <v>6</v>
      </c>
      <c r="D10" s="6">
        <v>1</v>
      </c>
      <c r="E10" s="6"/>
      <c r="F10" s="5">
        <f t="shared" si="0"/>
        <v>0</v>
      </c>
      <c r="G10" s="6">
        <v>1</v>
      </c>
      <c r="H10" s="6"/>
      <c r="I10" s="6">
        <f t="shared" si="1"/>
        <v>0</v>
      </c>
      <c r="J10" s="6">
        <v>1</v>
      </c>
      <c r="K10" s="6"/>
      <c r="L10" s="5">
        <f t="shared" si="2"/>
        <v>0</v>
      </c>
      <c r="M10" s="6">
        <v>1</v>
      </c>
      <c r="N10" s="6"/>
      <c r="O10" s="5">
        <f t="shared" si="3"/>
        <v>0</v>
      </c>
      <c r="P10" s="6">
        <f t="shared" si="4"/>
        <v>4</v>
      </c>
      <c r="Q10" s="6">
        <f t="shared" si="5"/>
        <v>0</v>
      </c>
    </row>
    <row r="11" spans="1:17" ht="30" x14ac:dyDescent="0.25">
      <c r="A11" s="1">
        <v>9</v>
      </c>
      <c r="B11" s="1">
        <v>1021130</v>
      </c>
      <c r="C11" s="2" t="s">
        <v>7</v>
      </c>
      <c r="D11" s="6">
        <v>1</v>
      </c>
      <c r="E11" s="6"/>
      <c r="F11" s="5">
        <f t="shared" si="0"/>
        <v>0</v>
      </c>
      <c r="G11" s="6">
        <v>1</v>
      </c>
      <c r="H11" s="6"/>
      <c r="I11" s="6">
        <f t="shared" si="1"/>
        <v>0</v>
      </c>
      <c r="J11" s="6">
        <v>1</v>
      </c>
      <c r="K11" s="6"/>
      <c r="L11" s="5">
        <f t="shared" si="2"/>
        <v>0</v>
      </c>
      <c r="M11" s="6">
        <v>1</v>
      </c>
      <c r="N11" s="6"/>
      <c r="O11" s="5">
        <f t="shared" si="3"/>
        <v>0</v>
      </c>
      <c r="P11" s="6">
        <f t="shared" si="4"/>
        <v>4</v>
      </c>
      <c r="Q11" s="6">
        <f t="shared" si="5"/>
        <v>0</v>
      </c>
    </row>
    <row r="12" spans="1:17" ht="30" x14ac:dyDescent="0.25">
      <c r="A12" s="1">
        <v>10</v>
      </c>
      <c r="B12" s="1">
        <v>1021131</v>
      </c>
      <c r="C12" s="2" t="s">
        <v>8</v>
      </c>
      <c r="D12" s="6">
        <v>1</v>
      </c>
      <c r="E12" s="6"/>
      <c r="F12" s="5">
        <f t="shared" si="0"/>
        <v>0</v>
      </c>
      <c r="G12" s="6">
        <v>1</v>
      </c>
      <c r="H12" s="6"/>
      <c r="I12" s="6">
        <f t="shared" si="1"/>
        <v>0</v>
      </c>
      <c r="J12" s="6">
        <v>1</v>
      </c>
      <c r="K12" s="6"/>
      <c r="L12" s="5">
        <f t="shared" si="2"/>
        <v>0</v>
      </c>
      <c r="M12" s="6">
        <v>1</v>
      </c>
      <c r="N12" s="6"/>
      <c r="O12" s="5">
        <f t="shared" si="3"/>
        <v>0</v>
      </c>
      <c r="P12" s="6">
        <f t="shared" si="4"/>
        <v>4</v>
      </c>
      <c r="Q12" s="6">
        <f t="shared" si="5"/>
        <v>0</v>
      </c>
    </row>
    <row r="13" spans="1:17" ht="30" x14ac:dyDescent="0.25">
      <c r="A13" s="1">
        <v>11</v>
      </c>
      <c r="B13" s="1">
        <v>1021132</v>
      </c>
      <c r="C13" s="2" t="s">
        <v>42</v>
      </c>
      <c r="D13" s="6">
        <v>1</v>
      </c>
      <c r="E13" s="6"/>
      <c r="F13" s="5">
        <f t="shared" si="0"/>
        <v>0</v>
      </c>
      <c r="G13" s="6">
        <v>1</v>
      </c>
      <c r="H13" s="6"/>
      <c r="I13" s="6">
        <f t="shared" si="1"/>
        <v>0</v>
      </c>
      <c r="J13" s="6">
        <v>1</v>
      </c>
      <c r="K13" s="6"/>
      <c r="L13" s="5">
        <f t="shared" si="2"/>
        <v>0</v>
      </c>
      <c r="M13" s="6">
        <v>1</v>
      </c>
      <c r="N13" s="6"/>
      <c r="O13" s="5">
        <f t="shared" si="3"/>
        <v>0</v>
      </c>
      <c r="P13" s="6">
        <f t="shared" si="4"/>
        <v>4</v>
      </c>
      <c r="Q13" s="6">
        <f t="shared" si="5"/>
        <v>0</v>
      </c>
    </row>
    <row r="14" spans="1:17" x14ac:dyDescent="0.25">
      <c r="A14" s="1">
        <v>12</v>
      </c>
      <c r="B14" s="8">
        <v>1022099</v>
      </c>
      <c r="C14" s="2" t="s">
        <v>81</v>
      </c>
      <c r="D14" s="6">
        <v>2</v>
      </c>
      <c r="E14" s="6"/>
      <c r="F14" s="5">
        <f t="shared" si="0"/>
        <v>0</v>
      </c>
      <c r="G14" s="6">
        <v>3</v>
      </c>
      <c r="H14" s="6"/>
      <c r="I14" s="6">
        <f t="shared" si="1"/>
        <v>0</v>
      </c>
      <c r="J14" s="6">
        <v>1</v>
      </c>
      <c r="K14" s="6"/>
      <c r="L14" s="5">
        <f t="shared" si="2"/>
        <v>0</v>
      </c>
      <c r="M14" s="6">
        <v>1</v>
      </c>
      <c r="N14" s="6"/>
      <c r="O14" s="5">
        <f t="shared" si="3"/>
        <v>0</v>
      </c>
      <c r="P14" s="6">
        <f t="shared" si="4"/>
        <v>7</v>
      </c>
      <c r="Q14" s="6">
        <f t="shared" si="5"/>
        <v>0</v>
      </c>
    </row>
    <row r="15" spans="1:17" ht="60" x14ac:dyDescent="0.25">
      <c r="A15" s="1">
        <v>13</v>
      </c>
      <c r="B15" s="8">
        <v>1022100</v>
      </c>
      <c r="C15" s="2" t="s">
        <v>82</v>
      </c>
      <c r="D15" s="6">
        <v>3</v>
      </c>
      <c r="E15" s="6"/>
      <c r="F15" s="5">
        <f t="shared" si="0"/>
        <v>0</v>
      </c>
      <c r="G15" s="6">
        <v>7</v>
      </c>
      <c r="H15" s="6"/>
      <c r="I15" s="6">
        <f t="shared" si="1"/>
        <v>0</v>
      </c>
      <c r="J15" s="6">
        <v>1</v>
      </c>
      <c r="K15" s="6"/>
      <c r="L15" s="5">
        <f t="shared" si="2"/>
        <v>0</v>
      </c>
      <c r="M15" s="6">
        <v>1</v>
      </c>
      <c r="N15" s="6"/>
      <c r="O15" s="5">
        <f t="shared" si="3"/>
        <v>0</v>
      </c>
      <c r="P15" s="6">
        <f t="shared" si="4"/>
        <v>12</v>
      </c>
      <c r="Q15" s="6">
        <f t="shared" si="5"/>
        <v>0</v>
      </c>
    </row>
    <row r="16" spans="1:17" ht="30" x14ac:dyDescent="0.25">
      <c r="A16" s="1">
        <v>14</v>
      </c>
      <c r="B16" s="8">
        <v>1022101</v>
      </c>
      <c r="C16" s="2" t="s">
        <v>83</v>
      </c>
      <c r="D16" s="6">
        <v>1</v>
      </c>
      <c r="E16" s="6"/>
      <c r="F16" s="5">
        <f t="shared" si="0"/>
        <v>0</v>
      </c>
      <c r="G16" s="6">
        <v>1</v>
      </c>
      <c r="H16" s="6"/>
      <c r="I16" s="6">
        <f t="shared" si="1"/>
        <v>0</v>
      </c>
      <c r="J16" s="6">
        <v>1</v>
      </c>
      <c r="K16" s="6"/>
      <c r="L16" s="5">
        <f t="shared" si="2"/>
        <v>0</v>
      </c>
      <c r="M16" s="6">
        <v>1</v>
      </c>
      <c r="N16" s="6"/>
      <c r="O16" s="5">
        <f t="shared" si="3"/>
        <v>0</v>
      </c>
      <c r="P16" s="6">
        <f t="shared" si="4"/>
        <v>4</v>
      </c>
      <c r="Q16" s="6">
        <f t="shared" si="5"/>
        <v>0</v>
      </c>
    </row>
    <row r="17" spans="1:17" x14ac:dyDescent="0.25">
      <c r="A17" s="1">
        <v>15</v>
      </c>
      <c r="B17" s="1">
        <v>1021133</v>
      </c>
      <c r="C17" s="2" t="s">
        <v>9</v>
      </c>
      <c r="D17" s="6">
        <v>4</v>
      </c>
      <c r="E17" s="6"/>
      <c r="F17" s="5">
        <f t="shared" si="0"/>
        <v>0</v>
      </c>
      <c r="G17" s="6">
        <v>1</v>
      </c>
      <c r="H17" s="6"/>
      <c r="I17" s="6">
        <f t="shared" si="1"/>
        <v>0</v>
      </c>
      <c r="J17" s="6">
        <v>1</v>
      </c>
      <c r="K17" s="6"/>
      <c r="L17" s="5">
        <f t="shared" si="2"/>
        <v>0</v>
      </c>
      <c r="M17" s="6">
        <v>1</v>
      </c>
      <c r="N17" s="6"/>
      <c r="O17" s="5">
        <f t="shared" si="3"/>
        <v>0</v>
      </c>
      <c r="P17" s="6">
        <f t="shared" si="4"/>
        <v>7</v>
      </c>
      <c r="Q17" s="6">
        <f t="shared" si="5"/>
        <v>0</v>
      </c>
    </row>
    <row r="18" spans="1:17" x14ac:dyDescent="0.25">
      <c r="A18" s="1">
        <v>16</v>
      </c>
      <c r="B18" s="1">
        <v>1021134</v>
      </c>
      <c r="C18" s="2" t="s">
        <v>10</v>
      </c>
      <c r="D18" s="6">
        <v>2</v>
      </c>
      <c r="E18" s="6"/>
      <c r="F18" s="5">
        <f t="shared" si="0"/>
        <v>0</v>
      </c>
      <c r="G18" s="6">
        <v>1</v>
      </c>
      <c r="H18" s="6"/>
      <c r="I18" s="6">
        <f t="shared" si="1"/>
        <v>0</v>
      </c>
      <c r="J18" s="6">
        <v>1</v>
      </c>
      <c r="K18" s="6"/>
      <c r="L18" s="5">
        <f t="shared" si="2"/>
        <v>0</v>
      </c>
      <c r="M18" s="6">
        <v>1</v>
      </c>
      <c r="N18" s="6"/>
      <c r="O18" s="5">
        <f t="shared" si="3"/>
        <v>0</v>
      </c>
      <c r="P18" s="6">
        <f t="shared" si="4"/>
        <v>5</v>
      </c>
      <c r="Q18" s="6">
        <f t="shared" si="5"/>
        <v>0</v>
      </c>
    </row>
    <row r="19" spans="1:17" x14ac:dyDescent="0.25">
      <c r="A19" s="1">
        <v>17</v>
      </c>
      <c r="B19" s="1">
        <v>1021135</v>
      </c>
      <c r="C19" s="2" t="s">
        <v>11</v>
      </c>
      <c r="D19" s="6">
        <v>1</v>
      </c>
      <c r="E19" s="6"/>
      <c r="F19" s="5">
        <f t="shared" si="0"/>
        <v>0</v>
      </c>
      <c r="G19" s="6">
        <v>1</v>
      </c>
      <c r="H19" s="6"/>
      <c r="I19" s="6">
        <f t="shared" si="1"/>
        <v>0</v>
      </c>
      <c r="J19" s="6">
        <v>1</v>
      </c>
      <c r="K19" s="6"/>
      <c r="L19" s="5">
        <f t="shared" si="2"/>
        <v>0</v>
      </c>
      <c r="M19" s="6">
        <v>1</v>
      </c>
      <c r="N19" s="6"/>
      <c r="O19" s="5">
        <f t="shared" si="3"/>
        <v>0</v>
      </c>
      <c r="P19" s="6">
        <f t="shared" si="4"/>
        <v>4</v>
      </c>
      <c r="Q19" s="6">
        <f t="shared" si="5"/>
        <v>0</v>
      </c>
    </row>
    <row r="20" spans="1:17" x14ac:dyDescent="0.25">
      <c r="A20" s="1">
        <v>18</v>
      </c>
      <c r="B20" s="1">
        <v>1021136</v>
      </c>
      <c r="C20" s="2" t="s">
        <v>12</v>
      </c>
      <c r="D20" s="6">
        <v>1</v>
      </c>
      <c r="E20" s="6"/>
      <c r="F20" s="5">
        <f t="shared" si="0"/>
        <v>0</v>
      </c>
      <c r="G20" s="6">
        <v>1</v>
      </c>
      <c r="H20" s="6"/>
      <c r="I20" s="6">
        <f t="shared" si="1"/>
        <v>0</v>
      </c>
      <c r="J20" s="6">
        <v>1</v>
      </c>
      <c r="K20" s="6"/>
      <c r="L20" s="5">
        <f t="shared" si="2"/>
        <v>0</v>
      </c>
      <c r="M20" s="6">
        <v>1</v>
      </c>
      <c r="N20" s="6"/>
      <c r="O20" s="5">
        <f t="shared" si="3"/>
        <v>0</v>
      </c>
      <c r="P20" s="6">
        <f t="shared" si="4"/>
        <v>4</v>
      </c>
      <c r="Q20" s="6">
        <f t="shared" si="5"/>
        <v>0</v>
      </c>
    </row>
    <row r="21" spans="1:17" x14ac:dyDescent="0.25">
      <c r="A21" s="1">
        <v>19</v>
      </c>
      <c r="B21" s="1">
        <v>1021137</v>
      </c>
      <c r="C21" s="2" t="s">
        <v>13</v>
      </c>
      <c r="D21" s="6">
        <v>1</v>
      </c>
      <c r="E21" s="6"/>
      <c r="F21" s="5">
        <f t="shared" si="0"/>
        <v>0</v>
      </c>
      <c r="G21" s="6">
        <v>1</v>
      </c>
      <c r="H21" s="6"/>
      <c r="I21" s="6">
        <f t="shared" si="1"/>
        <v>0</v>
      </c>
      <c r="J21" s="6">
        <v>1</v>
      </c>
      <c r="K21" s="6"/>
      <c r="L21" s="5">
        <f t="shared" si="2"/>
        <v>0</v>
      </c>
      <c r="M21" s="6">
        <v>1</v>
      </c>
      <c r="N21" s="6"/>
      <c r="O21" s="5">
        <f t="shared" si="3"/>
        <v>0</v>
      </c>
      <c r="P21" s="6">
        <f t="shared" si="4"/>
        <v>4</v>
      </c>
      <c r="Q21" s="6">
        <f t="shared" si="5"/>
        <v>0</v>
      </c>
    </row>
    <row r="22" spans="1:17" ht="30" x14ac:dyDescent="0.25">
      <c r="A22" s="1">
        <v>20</v>
      </c>
      <c r="B22" s="1">
        <v>1021138</v>
      </c>
      <c r="C22" s="2" t="s">
        <v>14</v>
      </c>
      <c r="D22" s="6">
        <v>1</v>
      </c>
      <c r="E22" s="6"/>
      <c r="F22" s="5">
        <f t="shared" si="0"/>
        <v>0</v>
      </c>
      <c r="G22" s="6">
        <v>1</v>
      </c>
      <c r="H22" s="6"/>
      <c r="I22" s="6">
        <f t="shared" si="1"/>
        <v>0</v>
      </c>
      <c r="J22" s="6">
        <v>1</v>
      </c>
      <c r="K22" s="6"/>
      <c r="L22" s="5">
        <f t="shared" si="2"/>
        <v>0</v>
      </c>
      <c r="M22" s="6">
        <v>1</v>
      </c>
      <c r="N22" s="6"/>
      <c r="O22" s="5">
        <f t="shared" si="3"/>
        <v>0</v>
      </c>
      <c r="P22" s="6">
        <f t="shared" si="4"/>
        <v>4</v>
      </c>
      <c r="Q22" s="6">
        <f t="shared" si="5"/>
        <v>0</v>
      </c>
    </row>
    <row r="23" spans="1:17" ht="30" x14ac:dyDescent="0.25">
      <c r="A23" s="1">
        <v>21</v>
      </c>
      <c r="B23" s="1">
        <v>1021139</v>
      </c>
      <c r="C23" s="2" t="s">
        <v>15</v>
      </c>
      <c r="D23" s="6">
        <v>1</v>
      </c>
      <c r="E23" s="6"/>
      <c r="F23" s="5">
        <f t="shared" si="0"/>
        <v>0</v>
      </c>
      <c r="G23" s="6">
        <v>1</v>
      </c>
      <c r="H23" s="6"/>
      <c r="I23" s="6">
        <f t="shared" si="1"/>
        <v>0</v>
      </c>
      <c r="J23" s="6">
        <v>1</v>
      </c>
      <c r="K23" s="6"/>
      <c r="L23" s="5">
        <f t="shared" si="2"/>
        <v>0</v>
      </c>
      <c r="M23" s="6">
        <v>1</v>
      </c>
      <c r="N23" s="6"/>
      <c r="O23" s="5">
        <f t="shared" si="3"/>
        <v>0</v>
      </c>
      <c r="P23" s="1">
        <f t="shared" si="4"/>
        <v>4</v>
      </c>
      <c r="Q23" s="6">
        <f t="shared" si="5"/>
        <v>0</v>
      </c>
    </row>
    <row r="24" spans="1:17" ht="30" x14ac:dyDescent="0.25">
      <c r="A24" s="1">
        <v>22</v>
      </c>
      <c r="B24" s="1">
        <v>1021140</v>
      </c>
      <c r="C24" s="2" t="s">
        <v>61</v>
      </c>
      <c r="D24" s="6">
        <v>1</v>
      </c>
      <c r="E24" s="6"/>
      <c r="F24" s="5">
        <f t="shared" si="0"/>
        <v>0</v>
      </c>
      <c r="G24" s="6">
        <v>1</v>
      </c>
      <c r="H24" s="6"/>
      <c r="I24" s="6">
        <f t="shared" si="1"/>
        <v>0</v>
      </c>
      <c r="J24" s="6">
        <v>1</v>
      </c>
      <c r="K24" s="6"/>
      <c r="L24" s="5">
        <f t="shared" si="2"/>
        <v>0</v>
      </c>
      <c r="M24" s="6">
        <v>1</v>
      </c>
      <c r="N24" s="6"/>
      <c r="O24" s="5">
        <f t="shared" si="3"/>
        <v>0</v>
      </c>
      <c r="P24" s="1">
        <f t="shared" si="4"/>
        <v>4</v>
      </c>
      <c r="Q24" s="6">
        <f t="shared" si="5"/>
        <v>0</v>
      </c>
    </row>
    <row r="25" spans="1:17" x14ac:dyDescent="0.25">
      <c r="A25" s="1">
        <v>23</v>
      </c>
      <c r="B25" s="1">
        <v>1021141</v>
      </c>
      <c r="C25" s="2" t="s">
        <v>16</v>
      </c>
      <c r="D25" s="6">
        <v>2</v>
      </c>
      <c r="E25" s="6"/>
      <c r="F25" s="5">
        <f t="shared" si="0"/>
        <v>0</v>
      </c>
      <c r="G25" s="6">
        <v>1</v>
      </c>
      <c r="H25" s="6"/>
      <c r="I25" s="6">
        <f t="shared" si="1"/>
        <v>0</v>
      </c>
      <c r="J25" s="6">
        <v>1</v>
      </c>
      <c r="K25" s="6"/>
      <c r="L25" s="5">
        <f t="shared" si="2"/>
        <v>0</v>
      </c>
      <c r="M25" s="6">
        <v>1</v>
      </c>
      <c r="N25" s="6"/>
      <c r="O25" s="5">
        <f t="shared" si="3"/>
        <v>0</v>
      </c>
      <c r="P25" s="1">
        <f t="shared" si="4"/>
        <v>5</v>
      </c>
      <c r="Q25" s="6">
        <f t="shared" si="5"/>
        <v>0</v>
      </c>
    </row>
    <row r="26" spans="1:17" x14ac:dyDescent="0.25">
      <c r="A26" s="1">
        <v>24</v>
      </c>
      <c r="B26" s="1">
        <v>1021142</v>
      </c>
      <c r="C26" s="2" t="s">
        <v>17</v>
      </c>
      <c r="D26" s="6">
        <v>2</v>
      </c>
      <c r="E26" s="6"/>
      <c r="F26" s="5">
        <f t="shared" si="0"/>
        <v>0</v>
      </c>
      <c r="G26" s="6">
        <v>1</v>
      </c>
      <c r="H26" s="6"/>
      <c r="I26" s="6">
        <f t="shared" si="1"/>
        <v>0</v>
      </c>
      <c r="J26" s="6">
        <v>1</v>
      </c>
      <c r="K26" s="6"/>
      <c r="L26" s="5">
        <f t="shared" si="2"/>
        <v>0</v>
      </c>
      <c r="M26" s="6">
        <v>1</v>
      </c>
      <c r="N26" s="6"/>
      <c r="O26" s="5">
        <f t="shared" si="3"/>
        <v>0</v>
      </c>
      <c r="P26" s="1">
        <f t="shared" si="4"/>
        <v>5</v>
      </c>
      <c r="Q26" s="6">
        <f t="shared" si="5"/>
        <v>0</v>
      </c>
    </row>
    <row r="27" spans="1:17" x14ac:dyDescent="0.25">
      <c r="A27" s="1">
        <v>25</v>
      </c>
      <c r="B27" s="8">
        <v>1022087</v>
      </c>
      <c r="C27" s="2" t="s">
        <v>69</v>
      </c>
      <c r="D27" s="6">
        <v>1</v>
      </c>
      <c r="E27" s="6"/>
      <c r="F27" s="5">
        <f t="shared" si="0"/>
        <v>0</v>
      </c>
      <c r="G27" s="6">
        <v>1</v>
      </c>
      <c r="H27" s="6"/>
      <c r="I27" s="6">
        <f t="shared" si="1"/>
        <v>0</v>
      </c>
      <c r="J27" s="6">
        <v>29</v>
      </c>
      <c r="K27" s="6"/>
      <c r="L27" s="5">
        <f t="shared" si="2"/>
        <v>0</v>
      </c>
      <c r="M27" s="6">
        <v>29</v>
      </c>
      <c r="N27" s="6"/>
      <c r="O27" s="5">
        <f t="shared" si="3"/>
        <v>0</v>
      </c>
      <c r="P27" s="1">
        <f t="shared" si="4"/>
        <v>60</v>
      </c>
      <c r="Q27" s="6">
        <f t="shared" si="5"/>
        <v>0</v>
      </c>
    </row>
    <row r="28" spans="1:17" x14ac:dyDescent="0.25">
      <c r="A28" s="1">
        <v>26</v>
      </c>
      <c r="B28" s="8">
        <v>1022088</v>
      </c>
      <c r="C28" s="7" t="s">
        <v>70</v>
      </c>
      <c r="D28" s="6">
        <v>1</v>
      </c>
      <c r="E28" s="6"/>
      <c r="F28" s="5">
        <f t="shared" si="0"/>
        <v>0</v>
      </c>
      <c r="G28" s="6">
        <v>1</v>
      </c>
      <c r="H28" s="6"/>
      <c r="I28" s="6">
        <f t="shared" si="1"/>
        <v>0</v>
      </c>
      <c r="J28" s="6">
        <v>195</v>
      </c>
      <c r="K28" s="6"/>
      <c r="L28" s="5">
        <f t="shared" si="2"/>
        <v>0</v>
      </c>
      <c r="M28" s="6">
        <v>195</v>
      </c>
      <c r="N28" s="6"/>
      <c r="O28" s="5">
        <f t="shared" si="3"/>
        <v>0</v>
      </c>
      <c r="P28" s="1">
        <f t="shared" si="4"/>
        <v>392</v>
      </c>
      <c r="Q28" s="6">
        <f t="shared" si="5"/>
        <v>0</v>
      </c>
    </row>
    <row r="29" spans="1:17" ht="45" x14ac:dyDescent="0.25">
      <c r="A29" s="1">
        <v>27</v>
      </c>
      <c r="B29" s="8">
        <v>1022089</v>
      </c>
      <c r="C29" s="7" t="s">
        <v>77</v>
      </c>
      <c r="D29" s="6">
        <v>1</v>
      </c>
      <c r="E29" s="6"/>
      <c r="F29" s="5">
        <f t="shared" si="0"/>
        <v>0</v>
      </c>
      <c r="G29" s="6">
        <v>1</v>
      </c>
      <c r="H29" s="6"/>
      <c r="I29" s="6">
        <f t="shared" si="1"/>
        <v>0</v>
      </c>
      <c r="J29" s="6">
        <v>1</v>
      </c>
      <c r="K29" s="6"/>
      <c r="L29" s="5">
        <f t="shared" si="2"/>
        <v>0</v>
      </c>
      <c r="M29" s="6">
        <v>1</v>
      </c>
      <c r="N29" s="6"/>
      <c r="O29" s="5">
        <f t="shared" si="3"/>
        <v>0</v>
      </c>
      <c r="P29" s="1">
        <f t="shared" si="4"/>
        <v>4</v>
      </c>
      <c r="Q29" s="6">
        <f t="shared" si="5"/>
        <v>0</v>
      </c>
    </row>
    <row r="30" spans="1:17" ht="30" x14ac:dyDescent="0.25">
      <c r="A30" s="1">
        <v>28</v>
      </c>
      <c r="B30" s="1">
        <v>1021143</v>
      </c>
      <c r="C30" s="2" t="s">
        <v>43</v>
      </c>
      <c r="D30" s="6">
        <v>1</v>
      </c>
      <c r="E30" s="6"/>
      <c r="F30" s="5">
        <f t="shared" si="0"/>
        <v>0</v>
      </c>
      <c r="G30" s="6">
        <v>1</v>
      </c>
      <c r="H30" s="6"/>
      <c r="I30" s="6">
        <f t="shared" si="1"/>
        <v>0</v>
      </c>
      <c r="J30" s="6">
        <v>1</v>
      </c>
      <c r="K30" s="6"/>
      <c r="L30" s="5">
        <f t="shared" si="2"/>
        <v>0</v>
      </c>
      <c r="M30" s="6">
        <v>1</v>
      </c>
      <c r="N30" s="6"/>
      <c r="O30" s="5">
        <f t="shared" si="3"/>
        <v>0</v>
      </c>
      <c r="P30" s="1">
        <f t="shared" si="4"/>
        <v>4</v>
      </c>
      <c r="Q30" s="6">
        <f t="shared" si="5"/>
        <v>0</v>
      </c>
    </row>
    <row r="31" spans="1:17" ht="30" x14ac:dyDescent="0.25">
      <c r="A31" s="1">
        <v>29</v>
      </c>
      <c r="B31" s="1">
        <v>1021144</v>
      </c>
      <c r="C31" s="2" t="s">
        <v>44</v>
      </c>
      <c r="D31" s="6">
        <v>1</v>
      </c>
      <c r="E31" s="6"/>
      <c r="F31" s="5">
        <f t="shared" si="0"/>
        <v>0</v>
      </c>
      <c r="G31" s="6">
        <v>1</v>
      </c>
      <c r="H31" s="6"/>
      <c r="I31" s="6">
        <f t="shared" si="1"/>
        <v>0</v>
      </c>
      <c r="J31" s="6">
        <v>1</v>
      </c>
      <c r="K31" s="6"/>
      <c r="L31" s="5">
        <f t="shared" si="2"/>
        <v>0</v>
      </c>
      <c r="M31" s="6">
        <v>1</v>
      </c>
      <c r="N31" s="6"/>
      <c r="O31" s="5">
        <f t="shared" si="3"/>
        <v>0</v>
      </c>
      <c r="P31" s="1">
        <f t="shared" si="4"/>
        <v>4</v>
      </c>
      <c r="Q31" s="6">
        <f t="shared" si="5"/>
        <v>0</v>
      </c>
    </row>
    <row r="32" spans="1:17" ht="30" x14ac:dyDescent="0.25">
      <c r="A32" s="1">
        <v>30</v>
      </c>
      <c r="B32" s="1">
        <v>1021145</v>
      </c>
      <c r="C32" s="2" t="s">
        <v>62</v>
      </c>
      <c r="D32" s="6">
        <v>1</v>
      </c>
      <c r="E32" s="6"/>
      <c r="F32" s="5">
        <f t="shared" si="0"/>
        <v>0</v>
      </c>
      <c r="G32" s="6">
        <v>1</v>
      </c>
      <c r="H32" s="6"/>
      <c r="I32" s="6">
        <f t="shared" si="1"/>
        <v>0</v>
      </c>
      <c r="J32" s="6">
        <v>1</v>
      </c>
      <c r="K32" s="6"/>
      <c r="L32" s="5">
        <f t="shared" si="2"/>
        <v>0</v>
      </c>
      <c r="M32" s="6">
        <v>1</v>
      </c>
      <c r="N32" s="6"/>
      <c r="O32" s="5">
        <f t="shared" si="3"/>
        <v>0</v>
      </c>
      <c r="P32" s="1">
        <f t="shared" si="4"/>
        <v>4</v>
      </c>
      <c r="Q32" s="6">
        <f t="shared" si="5"/>
        <v>0</v>
      </c>
    </row>
    <row r="33" spans="1:17" x14ac:dyDescent="0.25">
      <c r="A33" s="1">
        <v>31</v>
      </c>
      <c r="B33" s="1">
        <v>1021146</v>
      </c>
      <c r="C33" s="2" t="s">
        <v>18</v>
      </c>
      <c r="D33" s="6">
        <v>4</v>
      </c>
      <c r="E33" s="6"/>
      <c r="F33" s="5">
        <f t="shared" si="0"/>
        <v>0</v>
      </c>
      <c r="G33" s="6">
        <v>6</v>
      </c>
      <c r="H33" s="6"/>
      <c r="I33" s="6">
        <f t="shared" si="1"/>
        <v>0</v>
      </c>
      <c r="J33" s="6">
        <v>1</v>
      </c>
      <c r="K33" s="6"/>
      <c r="L33" s="5">
        <f t="shared" si="2"/>
        <v>0</v>
      </c>
      <c r="M33" s="6">
        <v>1</v>
      </c>
      <c r="N33" s="6"/>
      <c r="O33" s="5">
        <f t="shared" si="3"/>
        <v>0</v>
      </c>
      <c r="P33" s="1">
        <f t="shared" si="4"/>
        <v>12</v>
      </c>
      <c r="Q33" s="6">
        <f t="shared" si="5"/>
        <v>0</v>
      </c>
    </row>
    <row r="34" spans="1:17" x14ac:dyDescent="0.25">
      <c r="A34" s="1">
        <v>32</v>
      </c>
      <c r="B34" s="1">
        <v>1021147</v>
      </c>
      <c r="C34" s="2" t="s">
        <v>19</v>
      </c>
      <c r="D34" s="6">
        <v>2</v>
      </c>
      <c r="E34" s="6"/>
      <c r="F34" s="5">
        <f t="shared" si="0"/>
        <v>0</v>
      </c>
      <c r="G34" s="6">
        <v>11</v>
      </c>
      <c r="H34" s="6"/>
      <c r="I34" s="6">
        <f t="shared" si="1"/>
        <v>0</v>
      </c>
      <c r="J34" s="6">
        <v>1</v>
      </c>
      <c r="K34" s="6"/>
      <c r="L34" s="5">
        <f t="shared" si="2"/>
        <v>0</v>
      </c>
      <c r="M34" s="6">
        <v>1</v>
      </c>
      <c r="N34" s="6"/>
      <c r="O34" s="5">
        <f t="shared" si="3"/>
        <v>0</v>
      </c>
      <c r="P34" s="1">
        <f t="shared" si="4"/>
        <v>15</v>
      </c>
      <c r="Q34" s="6">
        <f t="shared" si="5"/>
        <v>0</v>
      </c>
    </row>
    <row r="35" spans="1:17" x14ac:dyDescent="0.25">
      <c r="A35" s="1">
        <v>33</v>
      </c>
      <c r="B35" s="1">
        <v>1021148</v>
      </c>
      <c r="C35" s="2" t="s">
        <v>20</v>
      </c>
      <c r="D35" s="6">
        <v>1</v>
      </c>
      <c r="E35" s="6"/>
      <c r="F35" s="5">
        <f t="shared" si="0"/>
        <v>0</v>
      </c>
      <c r="G35" s="6">
        <v>1</v>
      </c>
      <c r="H35" s="6"/>
      <c r="I35" s="6">
        <f t="shared" si="1"/>
        <v>0</v>
      </c>
      <c r="J35" s="6">
        <v>1</v>
      </c>
      <c r="K35" s="6"/>
      <c r="L35" s="5">
        <f t="shared" si="2"/>
        <v>0</v>
      </c>
      <c r="M35" s="6">
        <v>1</v>
      </c>
      <c r="N35" s="6"/>
      <c r="O35" s="5">
        <f t="shared" si="3"/>
        <v>0</v>
      </c>
      <c r="P35" s="1">
        <f t="shared" si="4"/>
        <v>4</v>
      </c>
      <c r="Q35" s="6">
        <f t="shared" si="5"/>
        <v>0</v>
      </c>
    </row>
    <row r="36" spans="1:17" x14ac:dyDescent="0.25">
      <c r="A36" s="1">
        <v>34</v>
      </c>
      <c r="B36" s="1">
        <v>1021149</v>
      </c>
      <c r="C36" s="2" t="s">
        <v>21</v>
      </c>
      <c r="D36" s="6">
        <v>1</v>
      </c>
      <c r="E36" s="6"/>
      <c r="F36" s="5">
        <f t="shared" si="0"/>
        <v>0</v>
      </c>
      <c r="G36" s="6">
        <v>1</v>
      </c>
      <c r="H36" s="6"/>
      <c r="I36" s="6">
        <f t="shared" si="1"/>
        <v>0</v>
      </c>
      <c r="J36" s="6">
        <v>1</v>
      </c>
      <c r="K36" s="6"/>
      <c r="L36" s="5">
        <f t="shared" si="2"/>
        <v>0</v>
      </c>
      <c r="M36" s="6">
        <v>1</v>
      </c>
      <c r="N36" s="6"/>
      <c r="O36" s="5">
        <f t="shared" si="3"/>
        <v>0</v>
      </c>
      <c r="P36" s="1">
        <f t="shared" si="4"/>
        <v>4</v>
      </c>
      <c r="Q36" s="6">
        <f t="shared" si="5"/>
        <v>0</v>
      </c>
    </row>
    <row r="37" spans="1:17" x14ac:dyDescent="0.25">
      <c r="A37" s="1">
        <v>35</v>
      </c>
      <c r="B37" s="1">
        <v>1021150</v>
      </c>
      <c r="C37" s="2" t="s">
        <v>22</v>
      </c>
      <c r="D37" s="6">
        <v>1</v>
      </c>
      <c r="E37" s="6"/>
      <c r="F37" s="5">
        <f t="shared" si="0"/>
        <v>0</v>
      </c>
      <c r="G37" s="6">
        <v>6</v>
      </c>
      <c r="H37" s="6"/>
      <c r="I37" s="6">
        <f t="shared" si="1"/>
        <v>0</v>
      </c>
      <c r="J37" s="6">
        <v>1</v>
      </c>
      <c r="K37" s="6"/>
      <c r="L37" s="5">
        <f t="shared" si="2"/>
        <v>0</v>
      </c>
      <c r="M37" s="6">
        <v>1</v>
      </c>
      <c r="N37" s="6"/>
      <c r="O37" s="5">
        <f t="shared" si="3"/>
        <v>0</v>
      </c>
      <c r="P37" s="1">
        <f t="shared" si="4"/>
        <v>9</v>
      </c>
      <c r="Q37" s="6">
        <f t="shared" si="5"/>
        <v>0</v>
      </c>
    </row>
    <row r="38" spans="1:17" ht="30" x14ac:dyDescent="0.25">
      <c r="A38" s="1">
        <v>36</v>
      </c>
      <c r="B38" s="1">
        <v>1021151</v>
      </c>
      <c r="C38" s="2" t="s">
        <v>23</v>
      </c>
      <c r="D38" s="6">
        <v>1</v>
      </c>
      <c r="E38" s="6"/>
      <c r="F38" s="5">
        <f t="shared" si="0"/>
        <v>0</v>
      </c>
      <c r="G38" s="6">
        <v>1</v>
      </c>
      <c r="H38" s="6"/>
      <c r="I38" s="6">
        <f t="shared" si="1"/>
        <v>0</v>
      </c>
      <c r="J38" s="6">
        <v>1</v>
      </c>
      <c r="K38" s="6"/>
      <c r="L38" s="5">
        <f t="shared" si="2"/>
        <v>0</v>
      </c>
      <c r="M38" s="6">
        <v>1</v>
      </c>
      <c r="N38" s="6"/>
      <c r="O38" s="5">
        <f t="shared" si="3"/>
        <v>0</v>
      </c>
      <c r="P38" s="1">
        <f t="shared" si="4"/>
        <v>4</v>
      </c>
      <c r="Q38" s="6">
        <f t="shared" si="5"/>
        <v>0</v>
      </c>
    </row>
    <row r="39" spans="1:17" ht="30" x14ac:dyDescent="0.25">
      <c r="A39" s="1">
        <v>37</v>
      </c>
      <c r="B39" s="1">
        <v>1021152</v>
      </c>
      <c r="C39" s="2" t="s">
        <v>24</v>
      </c>
      <c r="D39" s="6">
        <v>1</v>
      </c>
      <c r="E39" s="6"/>
      <c r="F39" s="5">
        <f t="shared" si="0"/>
        <v>0</v>
      </c>
      <c r="G39" s="6">
        <v>1</v>
      </c>
      <c r="H39" s="6"/>
      <c r="I39" s="6">
        <f t="shared" si="1"/>
        <v>0</v>
      </c>
      <c r="J39" s="6">
        <v>1</v>
      </c>
      <c r="K39" s="6"/>
      <c r="L39" s="5">
        <f t="shared" si="2"/>
        <v>0</v>
      </c>
      <c r="M39" s="6">
        <v>1</v>
      </c>
      <c r="N39" s="6"/>
      <c r="O39" s="5">
        <f t="shared" si="3"/>
        <v>0</v>
      </c>
      <c r="P39" s="1">
        <f t="shared" si="4"/>
        <v>4</v>
      </c>
      <c r="Q39" s="6">
        <f t="shared" si="5"/>
        <v>0</v>
      </c>
    </row>
    <row r="40" spans="1:17" ht="30" x14ac:dyDescent="0.25">
      <c r="A40" s="1">
        <v>38</v>
      </c>
      <c r="B40" s="1">
        <v>1021153</v>
      </c>
      <c r="C40" s="2" t="s">
        <v>63</v>
      </c>
      <c r="D40" s="6">
        <v>1</v>
      </c>
      <c r="E40" s="6"/>
      <c r="F40" s="5">
        <f t="shared" si="0"/>
        <v>0</v>
      </c>
      <c r="G40" s="6">
        <v>1</v>
      </c>
      <c r="H40" s="6"/>
      <c r="I40" s="6">
        <f t="shared" si="1"/>
        <v>0</v>
      </c>
      <c r="J40" s="6">
        <v>1</v>
      </c>
      <c r="K40" s="6"/>
      <c r="L40" s="5">
        <f t="shared" si="2"/>
        <v>0</v>
      </c>
      <c r="M40" s="6">
        <v>1</v>
      </c>
      <c r="N40" s="6"/>
      <c r="O40" s="5">
        <f t="shared" si="3"/>
        <v>0</v>
      </c>
      <c r="P40" s="1">
        <f t="shared" si="4"/>
        <v>4</v>
      </c>
      <c r="Q40" s="6">
        <f t="shared" si="5"/>
        <v>0</v>
      </c>
    </row>
    <row r="41" spans="1:17" x14ac:dyDescent="0.25">
      <c r="A41" s="1">
        <v>39</v>
      </c>
      <c r="B41" s="1">
        <v>1021154</v>
      </c>
      <c r="C41" s="2" t="s">
        <v>25</v>
      </c>
      <c r="D41" s="6">
        <v>2</v>
      </c>
      <c r="E41" s="6"/>
      <c r="F41" s="5">
        <f t="shared" si="0"/>
        <v>0</v>
      </c>
      <c r="G41" s="6">
        <v>1</v>
      </c>
      <c r="H41" s="6"/>
      <c r="I41" s="6">
        <f t="shared" si="1"/>
        <v>0</v>
      </c>
      <c r="J41" s="6">
        <v>1</v>
      </c>
      <c r="K41" s="6"/>
      <c r="L41" s="5">
        <f t="shared" si="2"/>
        <v>0</v>
      </c>
      <c r="M41" s="6">
        <v>1</v>
      </c>
      <c r="N41" s="6"/>
      <c r="O41" s="5">
        <f t="shared" si="3"/>
        <v>0</v>
      </c>
      <c r="P41" s="1">
        <f t="shared" si="4"/>
        <v>5</v>
      </c>
      <c r="Q41" s="6">
        <f t="shared" si="5"/>
        <v>0</v>
      </c>
    </row>
    <row r="42" spans="1:17" x14ac:dyDescent="0.25">
      <c r="A42" s="1">
        <v>40</v>
      </c>
      <c r="B42" s="1">
        <v>1021155</v>
      </c>
      <c r="C42" s="2" t="s">
        <v>26</v>
      </c>
      <c r="D42" s="6">
        <v>2</v>
      </c>
      <c r="E42" s="6"/>
      <c r="F42" s="5">
        <f t="shared" si="0"/>
        <v>0</v>
      </c>
      <c r="G42" s="6">
        <v>2</v>
      </c>
      <c r="H42" s="6"/>
      <c r="I42" s="6">
        <f t="shared" si="1"/>
        <v>0</v>
      </c>
      <c r="J42" s="6">
        <v>1</v>
      </c>
      <c r="K42" s="6"/>
      <c r="L42" s="5">
        <f t="shared" si="2"/>
        <v>0</v>
      </c>
      <c r="M42" s="6">
        <v>1</v>
      </c>
      <c r="N42" s="6"/>
      <c r="O42" s="5">
        <f t="shared" si="3"/>
        <v>0</v>
      </c>
      <c r="P42" s="1">
        <f t="shared" si="4"/>
        <v>6</v>
      </c>
      <c r="Q42" s="6">
        <f t="shared" si="5"/>
        <v>0</v>
      </c>
    </row>
    <row r="43" spans="1:17" x14ac:dyDescent="0.25">
      <c r="A43" s="1">
        <v>41</v>
      </c>
      <c r="B43" s="8">
        <v>1022090</v>
      </c>
      <c r="C43" s="9" t="s">
        <v>71</v>
      </c>
      <c r="D43" s="6">
        <v>1</v>
      </c>
      <c r="E43" s="6"/>
      <c r="F43" s="5">
        <f t="shared" si="0"/>
        <v>0</v>
      </c>
      <c r="G43" s="6">
        <v>1</v>
      </c>
      <c r="H43" s="6"/>
      <c r="I43" s="6">
        <f t="shared" si="1"/>
        <v>0</v>
      </c>
      <c r="J43" s="6">
        <v>1</v>
      </c>
      <c r="K43" s="6"/>
      <c r="L43" s="5">
        <f t="shared" si="2"/>
        <v>0</v>
      </c>
      <c r="M43" s="6">
        <v>1</v>
      </c>
      <c r="N43" s="6"/>
      <c r="O43" s="5">
        <f t="shared" si="3"/>
        <v>0</v>
      </c>
      <c r="P43" s="1">
        <f t="shared" si="4"/>
        <v>4</v>
      </c>
      <c r="Q43" s="6">
        <f t="shared" si="5"/>
        <v>0</v>
      </c>
    </row>
    <row r="44" spans="1:17" x14ac:dyDescent="0.25">
      <c r="A44" s="1">
        <v>42</v>
      </c>
      <c r="B44" s="8">
        <v>1022091</v>
      </c>
      <c r="C44" s="9" t="s">
        <v>72</v>
      </c>
      <c r="D44" s="6">
        <v>1</v>
      </c>
      <c r="E44" s="6"/>
      <c r="F44" s="5">
        <f t="shared" si="0"/>
        <v>0</v>
      </c>
      <c r="G44" s="6">
        <v>1</v>
      </c>
      <c r="H44" s="6"/>
      <c r="I44" s="6">
        <f t="shared" si="1"/>
        <v>0</v>
      </c>
      <c r="J44" s="6">
        <v>1</v>
      </c>
      <c r="K44" s="6"/>
      <c r="L44" s="5">
        <f t="shared" si="2"/>
        <v>0</v>
      </c>
      <c r="M44" s="6">
        <v>1</v>
      </c>
      <c r="N44" s="6"/>
      <c r="O44" s="5">
        <f t="shared" si="3"/>
        <v>0</v>
      </c>
      <c r="P44" s="1">
        <f t="shared" si="4"/>
        <v>4</v>
      </c>
      <c r="Q44" s="6">
        <f t="shared" si="5"/>
        <v>0</v>
      </c>
    </row>
    <row r="45" spans="1:17" ht="45" x14ac:dyDescent="0.25">
      <c r="A45" s="1">
        <v>43</v>
      </c>
      <c r="B45" s="8">
        <v>1022092</v>
      </c>
      <c r="C45" s="2" t="s">
        <v>78</v>
      </c>
      <c r="D45" s="6">
        <v>1</v>
      </c>
      <c r="E45" s="6"/>
      <c r="F45" s="5">
        <f t="shared" si="0"/>
        <v>0</v>
      </c>
      <c r="G45" s="6">
        <v>1</v>
      </c>
      <c r="H45" s="6"/>
      <c r="I45" s="6">
        <f t="shared" si="1"/>
        <v>0</v>
      </c>
      <c r="J45" s="6">
        <v>1</v>
      </c>
      <c r="K45" s="6"/>
      <c r="L45" s="5">
        <f t="shared" si="2"/>
        <v>0</v>
      </c>
      <c r="M45" s="6">
        <v>1</v>
      </c>
      <c r="N45" s="6"/>
      <c r="O45" s="5">
        <f t="shared" si="3"/>
        <v>0</v>
      </c>
      <c r="P45" s="1">
        <f t="shared" si="4"/>
        <v>4</v>
      </c>
      <c r="Q45" s="6">
        <f t="shared" si="5"/>
        <v>0</v>
      </c>
    </row>
    <row r="46" spans="1:17" ht="30" x14ac:dyDescent="0.25">
      <c r="A46" s="1">
        <v>44</v>
      </c>
      <c r="B46" s="1">
        <v>1021156</v>
      </c>
      <c r="C46" s="2" t="s">
        <v>45</v>
      </c>
      <c r="D46" s="6">
        <v>1</v>
      </c>
      <c r="E46" s="6"/>
      <c r="F46" s="5">
        <f t="shared" si="0"/>
        <v>0</v>
      </c>
      <c r="G46" s="6">
        <v>1</v>
      </c>
      <c r="H46" s="6"/>
      <c r="I46" s="6">
        <f t="shared" si="1"/>
        <v>0</v>
      </c>
      <c r="J46" s="6">
        <v>1</v>
      </c>
      <c r="K46" s="6"/>
      <c r="L46" s="5">
        <f t="shared" si="2"/>
        <v>0</v>
      </c>
      <c r="M46" s="6">
        <v>1</v>
      </c>
      <c r="N46" s="6"/>
      <c r="O46" s="5">
        <f t="shared" si="3"/>
        <v>0</v>
      </c>
      <c r="P46" s="1">
        <f t="shared" si="4"/>
        <v>4</v>
      </c>
      <c r="Q46" s="6">
        <f t="shared" si="5"/>
        <v>0</v>
      </c>
    </row>
    <row r="47" spans="1:17" ht="30" x14ac:dyDescent="0.25">
      <c r="A47" s="1">
        <v>45</v>
      </c>
      <c r="B47" s="1">
        <v>1021157</v>
      </c>
      <c r="C47" s="2" t="s">
        <v>46</v>
      </c>
      <c r="D47" s="6">
        <v>1</v>
      </c>
      <c r="E47" s="6"/>
      <c r="F47" s="5">
        <f t="shared" si="0"/>
        <v>0</v>
      </c>
      <c r="G47" s="6">
        <v>1</v>
      </c>
      <c r="H47" s="6"/>
      <c r="I47" s="6">
        <f t="shared" si="1"/>
        <v>0</v>
      </c>
      <c r="J47" s="6">
        <v>1</v>
      </c>
      <c r="K47" s="6"/>
      <c r="L47" s="5">
        <f t="shared" si="2"/>
        <v>0</v>
      </c>
      <c r="M47" s="6">
        <v>1</v>
      </c>
      <c r="N47" s="6"/>
      <c r="O47" s="5">
        <f t="shared" si="3"/>
        <v>0</v>
      </c>
      <c r="P47" s="1">
        <f t="shared" si="4"/>
        <v>4</v>
      </c>
      <c r="Q47" s="6">
        <f t="shared" si="5"/>
        <v>0</v>
      </c>
    </row>
    <row r="48" spans="1:17" ht="30" x14ac:dyDescent="0.25">
      <c r="A48" s="1">
        <v>46</v>
      </c>
      <c r="B48" s="1">
        <v>1021158</v>
      </c>
      <c r="C48" s="2" t="s">
        <v>64</v>
      </c>
      <c r="D48" s="6">
        <v>1</v>
      </c>
      <c r="E48" s="6"/>
      <c r="F48" s="5">
        <f t="shared" si="0"/>
        <v>0</v>
      </c>
      <c r="G48" s="6">
        <v>1</v>
      </c>
      <c r="H48" s="6"/>
      <c r="I48" s="6">
        <f t="shared" si="1"/>
        <v>0</v>
      </c>
      <c r="J48" s="6">
        <v>1</v>
      </c>
      <c r="K48" s="6"/>
      <c r="L48" s="5">
        <f t="shared" si="2"/>
        <v>0</v>
      </c>
      <c r="M48" s="6">
        <v>1</v>
      </c>
      <c r="N48" s="6"/>
      <c r="O48" s="5">
        <f t="shared" si="3"/>
        <v>0</v>
      </c>
      <c r="P48" s="1">
        <f t="shared" si="4"/>
        <v>4</v>
      </c>
      <c r="Q48" s="6">
        <f t="shared" si="5"/>
        <v>0</v>
      </c>
    </row>
    <row r="49" spans="1:17" x14ac:dyDescent="0.25">
      <c r="A49" s="1">
        <v>47</v>
      </c>
      <c r="B49" s="1">
        <v>1021159</v>
      </c>
      <c r="C49" s="2" t="s">
        <v>27</v>
      </c>
      <c r="D49" s="6">
        <v>4</v>
      </c>
      <c r="E49" s="6"/>
      <c r="F49" s="5">
        <f t="shared" si="0"/>
        <v>0</v>
      </c>
      <c r="G49" s="6">
        <v>5</v>
      </c>
      <c r="H49" s="6"/>
      <c r="I49" s="6">
        <f t="shared" si="1"/>
        <v>0</v>
      </c>
      <c r="J49" s="6">
        <v>1</v>
      </c>
      <c r="K49" s="6"/>
      <c r="L49" s="5">
        <f t="shared" si="2"/>
        <v>0</v>
      </c>
      <c r="M49" s="6">
        <v>1</v>
      </c>
      <c r="N49" s="6"/>
      <c r="O49" s="5">
        <f t="shared" si="3"/>
        <v>0</v>
      </c>
      <c r="P49" s="1">
        <f t="shared" si="4"/>
        <v>11</v>
      </c>
      <c r="Q49" s="6">
        <f t="shared" si="5"/>
        <v>0</v>
      </c>
    </row>
    <row r="50" spans="1:17" x14ac:dyDescent="0.25">
      <c r="A50" s="1">
        <v>48</v>
      </c>
      <c r="B50" s="1">
        <v>1021160</v>
      </c>
      <c r="C50" s="2" t="s">
        <v>28</v>
      </c>
      <c r="D50" s="6">
        <v>1</v>
      </c>
      <c r="E50" s="6"/>
      <c r="F50" s="5">
        <f t="shared" si="0"/>
        <v>0</v>
      </c>
      <c r="G50" s="6">
        <v>2</v>
      </c>
      <c r="H50" s="6"/>
      <c r="I50" s="6">
        <f t="shared" si="1"/>
        <v>0</v>
      </c>
      <c r="J50" s="6">
        <v>1</v>
      </c>
      <c r="K50" s="6"/>
      <c r="L50" s="5">
        <f t="shared" si="2"/>
        <v>0</v>
      </c>
      <c r="M50" s="6">
        <v>1</v>
      </c>
      <c r="N50" s="6"/>
      <c r="O50" s="5">
        <f t="shared" si="3"/>
        <v>0</v>
      </c>
      <c r="P50" s="1">
        <f t="shared" si="4"/>
        <v>5</v>
      </c>
      <c r="Q50" s="6">
        <f t="shared" si="5"/>
        <v>0</v>
      </c>
    </row>
    <row r="51" spans="1:17" x14ac:dyDescent="0.25">
      <c r="A51" s="1">
        <v>49</v>
      </c>
      <c r="B51" s="1">
        <v>1021161</v>
      </c>
      <c r="C51" s="2" t="s">
        <v>29</v>
      </c>
      <c r="D51" s="6">
        <v>10</v>
      </c>
      <c r="E51" s="6"/>
      <c r="F51" s="5">
        <f t="shared" si="0"/>
        <v>0</v>
      </c>
      <c r="G51" s="6">
        <v>1</v>
      </c>
      <c r="H51" s="6"/>
      <c r="I51" s="6">
        <f t="shared" si="1"/>
        <v>0</v>
      </c>
      <c r="J51" s="6">
        <v>1</v>
      </c>
      <c r="K51" s="6"/>
      <c r="L51" s="5">
        <f t="shared" si="2"/>
        <v>0</v>
      </c>
      <c r="M51" s="6">
        <v>1</v>
      </c>
      <c r="N51" s="6"/>
      <c r="O51" s="5">
        <f t="shared" si="3"/>
        <v>0</v>
      </c>
      <c r="P51" s="1">
        <f t="shared" si="4"/>
        <v>13</v>
      </c>
      <c r="Q51" s="6">
        <f t="shared" si="5"/>
        <v>0</v>
      </c>
    </row>
    <row r="52" spans="1:17" x14ac:dyDescent="0.25">
      <c r="A52" s="1">
        <v>50</v>
      </c>
      <c r="B52" s="1">
        <v>1021162</v>
      </c>
      <c r="C52" s="2" t="s">
        <v>30</v>
      </c>
      <c r="D52" s="6">
        <v>1</v>
      </c>
      <c r="E52" s="6"/>
      <c r="F52" s="5">
        <f t="shared" si="0"/>
        <v>0</v>
      </c>
      <c r="G52" s="6">
        <v>1</v>
      </c>
      <c r="H52" s="6"/>
      <c r="I52" s="6">
        <f t="shared" si="1"/>
        <v>0</v>
      </c>
      <c r="J52" s="6">
        <v>1</v>
      </c>
      <c r="K52" s="6"/>
      <c r="L52" s="5">
        <f t="shared" si="2"/>
        <v>0</v>
      </c>
      <c r="M52" s="6">
        <v>1</v>
      </c>
      <c r="N52" s="6"/>
      <c r="O52" s="5">
        <f t="shared" si="3"/>
        <v>0</v>
      </c>
      <c r="P52" s="1">
        <f t="shared" si="4"/>
        <v>4</v>
      </c>
      <c r="Q52" s="6">
        <f t="shared" si="5"/>
        <v>0</v>
      </c>
    </row>
    <row r="53" spans="1:17" ht="30" x14ac:dyDescent="0.25">
      <c r="A53" s="1">
        <v>51</v>
      </c>
      <c r="B53" s="1">
        <v>1021163</v>
      </c>
      <c r="C53" s="2" t="s">
        <v>31</v>
      </c>
      <c r="D53" s="6">
        <v>2</v>
      </c>
      <c r="E53" s="6"/>
      <c r="F53" s="5">
        <f t="shared" si="0"/>
        <v>0</v>
      </c>
      <c r="G53" s="6">
        <v>5</v>
      </c>
      <c r="H53" s="6"/>
      <c r="I53" s="6">
        <f t="shared" si="1"/>
        <v>0</v>
      </c>
      <c r="J53" s="6">
        <v>1</v>
      </c>
      <c r="K53" s="6"/>
      <c r="L53" s="5">
        <f t="shared" si="2"/>
        <v>0</v>
      </c>
      <c r="M53" s="6">
        <v>1</v>
      </c>
      <c r="N53" s="6"/>
      <c r="O53" s="5">
        <f t="shared" si="3"/>
        <v>0</v>
      </c>
      <c r="P53" s="1">
        <f t="shared" si="4"/>
        <v>9</v>
      </c>
      <c r="Q53" s="6">
        <f t="shared" si="5"/>
        <v>0</v>
      </c>
    </row>
    <row r="54" spans="1:17" ht="30" x14ac:dyDescent="0.25">
      <c r="A54" s="1">
        <v>52</v>
      </c>
      <c r="B54" s="1">
        <v>1021164</v>
      </c>
      <c r="C54" s="2" t="s">
        <v>32</v>
      </c>
      <c r="D54" s="6">
        <v>5</v>
      </c>
      <c r="E54" s="6"/>
      <c r="F54" s="5">
        <f t="shared" si="0"/>
        <v>0</v>
      </c>
      <c r="G54" s="6">
        <v>1</v>
      </c>
      <c r="H54" s="6"/>
      <c r="I54" s="6">
        <f t="shared" si="1"/>
        <v>0</v>
      </c>
      <c r="J54" s="6">
        <v>1</v>
      </c>
      <c r="K54" s="6"/>
      <c r="L54" s="5">
        <f t="shared" si="2"/>
        <v>0</v>
      </c>
      <c r="M54" s="6">
        <v>1</v>
      </c>
      <c r="N54" s="6"/>
      <c r="O54" s="5">
        <f t="shared" si="3"/>
        <v>0</v>
      </c>
      <c r="P54" s="1">
        <f t="shared" si="4"/>
        <v>8</v>
      </c>
      <c r="Q54" s="6">
        <f t="shared" si="5"/>
        <v>0</v>
      </c>
    </row>
    <row r="55" spans="1:17" ht="30" x14ac:dyDescent="0.25">
      <c r="A55" s="1">
        <v>53</v>
      </c>
      <c r="B55" s="1">
        <v>1021165</v>
      </c>
      <c r="C55" s="2" t="s">
        <v>33</v>
      </c>
      <c r="D55" s="6">
        <v>1</v>
      </c>
      <c r="E55" s="6"/>
      <c r="F55" s="5">
        <f t="shared" si="0"/>
        <v>0</v>
      </c>
      <c r="G55" s="6">
        <v>1</v>
      </c>
      <c r="H55" s="6"/>
      <c r="I55" s="6">
        <f t="shared" si="1"/>
        <v>0</v>
      </c>
      <c r="J55" s="6">
        <v>1</v>
      </c>
      <c r="K55" s="6"/>
      <c r="L55" s="5">
        <f t="shared" si="2"/>
        <v>0</v>
      </c>
      <c r="M55" s="6">
        <v>1</v>
      </c>
      <c r="N55" s="6"/>
      <c r="O55" s="5">
        <f t="shared" si="3"/>
        <v>0</v>
      </c>
      <c r="P55" s="1">
        <f t="shared" si="4"/>
        <v>4</v>
      </c>
      <c r="Q55" s="6">
        <f t="shared" si="5"/>
        <v>0</v>
      </c>
    </row>
    <row r="56" spans="1:17" ht="30" x14ac:dyDescent="0.25">
      <c r="A56" s="1">
        <v>54</v>
      </c>
      <c r="B56" s="1">
        <v>1021166</v>
      </c>
      <c r="C56" s="2" t="s">
        <v>65</v>
      </c>
      <c r="D56" s="6">
        <v>1</v>
      </c>
      <c r="E56" s="6"/>
      <c r="F56" s="5">
        <f t="shared" si="0"/>
        <v>0</v>
      </c>
      <c r="G56" s="6">
        <v>1</v>
      </c>
      <c r="H56" s="6"/>
      <c r="I56" s="6">
        <f t="shared" si="1"/>
        <v>0</v>
      </c>
      <c r="J56" s="6">
        <v>1</v>
      </c>
      <c r="K56" s="6"/>
      <c r="L56" s="5">
        <f t="shared" si="2"/>
        <v>0</v>
      </c>
      <c r="M56" s="6">
        <v>1</v>
      </c>
      <c r="N56" s="6"/>
      <c r="O56" s="5">
        <f t="shared" si="3"/>
        <v>0</v>
      </c>
      <c r="P56" s="1">
        <f t="shared" si="4"/>
        <v>4</v>
      </c>
      <c r="Q56" s="6">
        <f t="shared" si="5"/>
        <v>0</v>
      </c>
    </row>
    <row r="57" spans="1:17" x14ac:dyDescent="0.25">
      <c r="A57" s="1">
        <v>55</v>
      </c>
      <c r="B57" s="1">
        <v>1021167</v>
      </c>
      <c r="C57" s="2" t="s">
        <v>38</v>
      </c>
      <c r="D57" s="6">
        <v>1</v>
      </c>
      <c r="E57" s="6"/>
      <c r="F57" s="5">
        <f t="shared" si="0"/>
        <v>0</v>
      </c>
      <c r="G57" s="6">
        <v>1</v>
      </c>
      <c r="H57" s="6"/>
      <c r="I57" s="6">
        <f t="shared" si="1"/>
        <v>0</v>
      </c>
      <c r="J57" s="6">
        <v>1</v>
      </c>
      <c r="K57" s="6"/>
      <c r="L57" s="5">
        <f t="shared" si="2"/>
        <v>0</v>
      </c>
      <c r="M57" s="6">
        <v>1</v>
      </c>
      <c r="N57" s="6"/>
      <c r="O57" s="5">
        <f t="shared" si="3"/>
        <v>0</v>
      </c>
      <c r="P57" s="1">
        <f t="shared" si="4"/>
        <v>4</v>
      </c>
      <c r="Q57" s="6">
        <f t="shared" si="5"/>
        <v>0</v>
      </c>
    </row>
    <row r="58" spans="1:17" x14ac:dyDescent="0.25">
      <c r="A58" s="1">
        <v>56</v>
      </c>
      <c r="B58" s="1">
        <v>1021168</v>
      </c>
      <c r="C58" s="2" t="s">
        <v>39</v>
      </c>
      <c r="D58" s="6">
        <v>1</v>
      </c>
      <c r="E58" s="6"/>
      <c r="F58" s="5">
        <f t="shared" si="0"/>
        <v>0</v>
      </c>
      <c r="G58" s="6">
        <v>1</v>
      </c>
      <c r="H58" s="6"/>
      <c r="I58" s="6">
        <f t="shared" si="1"/>
        <v>0</v>
      </c>
      <c r="J58" s="6">
        <v>1</v>
      </c>
      <c r="K58" s="6"/>
      <c r="L58" s="5">
        <f t="shared" si="2"/>
        <v>0</v>
      </c>
      <c r="M58" s="6">
        <v>1</v>
      </c>
      <c r="N58" s="6"/>
      <c r="O58" s="5">
        <f t="shared" si="3"/>
        <v>0</v>
      </c>
      <c r="P58" s="1">
        <f t="shared" si="4"/>
        <v>4</v>
      </c>
      <c r="Q58" s="6">
        <f t="shared" si="5"/>
        <v>0</v>
      </c>
    </row>
    <row r="59" spans="1:17" x14ac:dyDescent="0.25">
      <c r="A59" s="1">
        <v>57</v>
      </c>
      <c r="B59" s="8">
        <v>1022093</v>
      </c>
      <c r="C59" s="2" t="s">
        <v>73</v>
      </c>
      <c r="D59" s="6">
        <v>1</v>
      </c>
      <c r="E59" s="6"/>
      <c r="F59" s="5">
        <f t="shared" si="0"/>
        <v>0</v>
      </c>
      <c r="G59" s="6">
        <v>1</v>
      </c>
      <c r="H59" s="6"/>
      <c r="I59" s="6">
        <f t="shared" si="1"/>
        <v>0</v>
      </c>
      <c r="J59" s="6">
        <v>1</v>
      </c>
      <c r="K59" s="6"/>
      <c r="L59" s="5">
        <f t="shared" si="2"/>
        <v>0</v>
      </c>
      <c r="M59" s="6">
        <v>1</v>
      </c>
      <c r="N59" s="6"/>
      <c r="O59" s="5">
        <f t="shared" si="3"/>
        <v>0</v>
      </c>
      <c r="P59" s="1">
        <f t="shared" si="4"/>
        <v>4</v>
      </c>
      <c r="Q59" s="6">
        <f t="shared" si="5"/>
        <v>0</v>
      </c>
    </row>
    <row r="60" spans="1:17" x14ac:dyDescent="0.25">
      <c r="A60" s="1">
        <v>58</v>
      </c>
      <c r="B60" s="8">
        <v>1022094</v>
      </c>
      <c r="C60" s="2" t="s">
        <v>74</v>
      </c>
      <c r="D60" s="6">
        <v>1</v>
      </c>
      <c r="E60" s="6"/>
      <c r="F60" s="5">
        <f t="shared" si="0"/>
        <v>0</v>
      </c>
      <c r="G60" s="6">
        <v>1</v>
      </c>
      <c r="H60" s="6"/>
      <c r="I60" s="6">
        <f t="shared" si="1"/>
        <v>0</v>
      </c>
      <c r="J60" s="6">
        <v>1</v>
      </c>
      <c r="K60" s="6"/>
      <c r="L60" s="5">
        <f t="shared" si="2"/>
        <v>0</v>
      </c>
      <c r="M60" s="6">
        <v>1</v>
      </c>
      <c r="N60" s="6"/>
      <c r="O60" s="5">
        <f t="shared" si="3"/>
        <v>0</v>
      </c>
      <c r="P60" s="1">
        <f t="shared" si="4"/>
        <v>4</v>
      </c>
      <c r="Q60" s="6">
        <f t="shared" si="5"/>
        <v>0</v>
      </c>
    </row>
    <row r="61" spans="1:17" ht="45" x14ac:dyDescent="0.25">
      <c r="A61" s="1">
        <v>59</v>
      </c>
      <c r="B61" s="8">
        <v>1022095</v>
      </c>
      <c r="C61" s="2" t="s">
        <v>79</v>
      </c>
      <c r="D61" s="6">
        <v>1</v>
      </c>
      <c r="E61" s="6"/>
      <c r="F61" s="5">
        <f t="shared" si="0"/>
        <v>0</v>
      </c>
      <c r="G61" s="6">
        <v>1</v>
      </c>
      <c r="H61" s="6"/>
      <c r="I61" s="6">
        <f t="shared" si="1"/>
        <v>0</v>
      </c>
      <c r="J61" s="6">
        <v>1</v>
      </c>
      <c r="K61" s="6"/>
      <c r="L61" s="5">
        <f t="shared" si="2"/>
        <v>0</v>
      </c>
      <c r="M61" s="6">
        <v>1</v>
      </c>
      <c r="N61" s="6"/>
      <c r="O61" s="5">
        <f t="shared" si="3"/>
        <v>0</v>
      </c>
      <c r="P61" s="1">
        <f t="shared" si="4"/>
        <v>4</v>
      </c>
      <c r="Q61" s="6">
        <f t="shared" si="5"/>
        <v>0</v>
      </c>
    </row>
    <row r="62" spans="1:17" ht="30" x14ac:dyDescent="0.25">
      <c r="A62" s="1">
        <v>60</v>
      </c>
      <c r="B62" s="1">
        <v>1021169</v>
      </c>
      <c r="C62" s="2" t="s">
        <v>47</v>
      </c>
      <c r="D62" s="6">
        <v>1</v>
      </c>
      <c r="E62" s="6"/>
      <c r="F62" s="5">
        <f t="shared" si="0"/>
        <v>0</v>
      </c>
      <c r="G62" s="6">
        <v>1</v>
      </c>
      <c r="H62" s="6"/>
      <c r="I62" s="6">
        <f t="shared" si="1"/>
        <v>0</v>
      </c>
      <c r="J62" s="6">
        <v>1</v>
      </c>
      <c r="K62" s="6"/>
      <c r="L62" s="5">
        <f t="shared" si="2"/>
        <v>0</v>
      </c>
      <c r="M62" s="6">
        <v>1</v>
      </c>
      <c r="N62" s="6"/>
      <c r="O62" s="5">
        <f t="shared" si="3"/>
        <v>0</v>
      </c>
      <c r="P62" s="1">
        <f t="shared" si="4"/>
        <v>4</v>
      </c>
      <c r="Q62" s="6">
        <f t="shared" si="5"/>
        <v>0</v>
      </c>
    </row>
    <row r="63" spans="1:17" ht="30" x14ac:dyDescent="0.25">
      <c r="A63" s="1">
        <v>61</v>
      </c>
      <c r="B63" s="1">
        <v>1021170</v>
      </c>
      <c r="C63" s="2" t="s">
        <v>48</v>
      </c>
      <c r="D63" s="6">
        <v>1</v>
      </c>
      <c r="E63" s="6"/>
      <c r="F63" s="5">
        <f t="shared" si="0"/>
        <v>0</v>
      </c>
      <c r="G63" s="6">
        <v>1</v>
      </c>
      <c r="H63" s="6"/>
      <c r="I63" s="6">
        <f t="shared" si="1"/>
        <v>0</v>
      </c>
      <c r="J63" s="6">
        <v>1</v>
      </c>
      <c r="K63" s="6"/>
      <c r="L63" s="5">
        <f t="shared" si="2"/>
        <v>0</v>
      </c>
      <c r="M63" s="6">
        <v>1</v>
      </c>
      <c r="N63" s="6"/>
      <c r="O63" s="5">
        <f t="shared" si="3"/>
        <v>0</v>
      </c>
      <c r="P63" s="1">
        <f t="shared" si="4"/>
        <v>4</v>
      </c>
      <c r="Q63" s="6">
        <f t="shared" si="5"/>
        <v>0</v>
      </c>
    </row>
    <row r="64" spans="1:17" ht="30" x14ac:dyDescent="0.25">
      <c r="A64" s="1">
        <v>62</v>
      </c>
      <c r="B64" s="1">
        <v>1021171</v>
      </c>
      <c r="C64" s="2" t="s">
        <v>66</v>
      </c>
      <c r="D64" s="6">
        <v>1</v>
      </c>
      <c r="E64" s="6"/>
      <c r="F64" s="5">
        <f t="shared" si="0"/>
        <v>0</v>
      </c>
      <c r="G64" s="6">
        <v>1</v>
      </c>
      <c r="H64" s="6"/>
      <c r="I64" s="6">
        <f t="shared" si="1"/>
        <v>0</v>
      </c>
      <c r="J64" s="6">
        <v>1</v>
      </c>
      <c r="K64" s="6"/>
      <c r="L64" s="5">
        <f t="shared" si="2"/>
        <v>0</v>
      </c>
      <c r="M64" s="6">
        <v>1</v>
      </c>
      <c r="N64" s="6"/>
      <c r="O64" s="5">
        <f t="shared" si="3"/>
        <v>0</v>
      </c>
      <c r="P64" s="1">
        <f t="shared" si="4"/>
        <v>4</v>
      </c>
      <c r="Q64" s="6">
        <f t="shared" si="5"/>
        <v>0</v>
      </c>
    </row>
    <row r="65" spans="1:17" ht="30" x14ac:dyDescent="0.25">
      <c r="A65" s="1">
        <v>63</v>
      </c>
      <c r="B65" s="1">
        <v>1021172</v>
      </c>
      <c r="C65" s="2" t="s">
        <v>49</v>
      </c>
      <c r="D65" s="6">
        <v>1</v>
      </c>
      <c r="E65" s="6"/>
      <c r="F65" s="5">
        <f t="shared" si="0"/>
        <v>0</v>
      </c>
      <c r="G65" s="6">
        <v>1</v>
      </c>
      <c r="H65" s="6"/>
      <c r="I65" s="6">
        <f t="shared" si="1"/>
        <v>0</v>
      </c>
      <c r="J65" s="6">
        <v>2</v>
      </c>
      <c r="K65" s="6"/>
      <c r="L65" s="5">
        <f t="shared" si="2"/>
        <v>0</v>
      </c>
      <c r="M65" s="6">
        <v>2</v>
      </c>
      <c r="N65" s="6"/>
      <c r="O65" s="5">
        <f t="shared" si="3"/>
        <v>0</v>
      </c>
      <c r="P65" s="1">
        <f t="shared" si="4"/>
        <v>6</v>
      </c>
      <c r="Q65" s="6">
        <f t="shared" si="5"/>
        <v>0</v>
      </c>
    </row>
    <row r="66" spans="1:17" ht="30" x14ac:dyDescent="0.25">
      <c r="A66" s="1">
        <v>64</v>
      </c>
      <c r="B66" s="1">
        <v>1021173</v>
      </c>
      <c r="C66" s="2" t="s">
        <v>50</v>
      </c>
      <c r="D66" s="6">
        <v>1</v>
      </c>
      <c r="E66" s="6"/>
      <c r="F66" s="5">
        <f t="shared" si="0"/>
        <v>0</v>
      </c>
      <c r="G66" s="6">
        <v>1</v>
      </c>
      <c r="H66" s="6"/>
      <c r="I66" s="6">
        <f t="shared" si="1"/>
        <v>0</v>
      </c>
      <c r="J66" s="6">
        <v>3</v>
      </c>
      <c r="K66" s="6"/>
      <c r="L66" s="5">
        <f t="shared" si="2"/>
        <v>0</v>
      </c>
      <c r="M66" s="6">
        <v>3</v>
      </c>
      <c r="N66" s="6"/>
      <c r="O66" s="5">
        <f t="shared" si="3"/>
        <v>0</v>
      </c>
      <c r="P66" s="1">
        <f t="shared" si="4"/>
        <v>8</v>
      </c>
      <c r="Q66" s="6">
        <f t="shared" si="5"/>
        <v>0</v>
      </c>
    </row>
    <row r="67" spans="1:17" ht="30" x14ac:dyDescent="0.25">
      <c r="A67" s="1">
        <v>65</v>
      </c>
      <c r="B67" s="1">
        <v>1021174</v>
      </c>
      <c r="C67" s="2" t="s">
        <v>51</v>
      </c>
      <c r="D67" s="6">
        <v>1</v>
      </c>
      <c r="E67" s="6"/>
      <c r="F67" s="5">
        <f t="shared" si="0"/>
        <v>0</v>
      </c>
      <c r="G67" s="6">
        <v>1</v>
      </c>
      <c r="H67" s="6"/>
      <c r="I67" s="6">
        <f t="shared" si="1"/>
        <v>0</v>
      </c>
      <c r="J67" s="6">
        <v>1</v>
      </c>
      <c r="K67" s="6"/>
      <c r="L67" s="5">
        <f t="shared" si="2"/>
        <v>0</v>
      </c>
      <c r="M67" s="6">
        <v>1</v>
      </c>
      <c r="N67" s="6"/>
      <c r="O67" s="5">
        <f t="shared" si="3"/>
        <v>0</v>
      </c>
      <c r="P67" s="1">
        <f t="shared" si="4"/>
        <v>4</v>
      </c>
      <c r="Q67" s="6">
        <f t="shared" si="5"/>
        <v>0</v>
      </c>
    </row>
    <row r="68" spans="1:17" x14ac:dyDescent="0.25">
      <c r="A68" s="1">
        <v>66</v>
      </c>
      <c r="B68" s="1">
        <v>1021175</v>
      </c>
      <c r="C68" s="9" t="s">
        <v>52</v>
      </c>
      <c r="D68" s="6">
        <v>1</v>
      </c>
      <c r="E68" s="6"/>
      <c r="F68" s="5">
        <f t="shared" ref="F68:F85" si="6">D68*E68</f>
        <v>0</v>
      </c>
      <c r="G68" s="6">
        <v>1</v>
      </c>
      <c r="H68" s="6"/>
      <c r="I68" s="6">
        <f t="shared" ref="I68:I85" si="7">G68*H68</f>
        <v>0</v>
      </c>
      <c r="J68" s="6">
        <v>1</v>
      </c>
      <c r="K68" s="6"/>
      <c r="L68" s="5">
        <f t="shared" ref="L68:L85" si="8">J68*K68</f>
        <v>0</v>
      </c>
      <c r="M68" s="6">
        <v>1</v>
      </c>
      <c r="N68" s="6"/>
      <c r="O68" s="5">
        <f t="shared" ref="O68:O85" si="9">M68*N68</f>
        <v>0</v>
      </c>
      <c r="P68" s="1">
        <f t="shared" ref="P68:P85" si="10">D68+G68+J68+M68</f>
        <v>4</v>
      </c>
      <c r="Q68" s="6">
        <f t="shared" ref="Q68:Q85" si="11">P68*(F68+I68+L68+O68)</f>
        <v>0</v>
      </c>
    </row>
    <row r="69" spans="1:17" ht="30" x14ac:dyDescent="0.25">
      <c r="A69" s="1">
        <v>67</v>
      </c>
      <c r="B69" s="1">
        <v>1021176</v>
      </c>
      <c r="C69" s="2" t="s">
        <v>53</v>
      </c>
      <c r="D69" s="6">
        <v>1</v>
      </c>
      <c r="E69" s="6"/>
      <c r="F69" s="5">
        <f t="shared" si="6"/>
        <v>0</v>
      </c>
      <c r="G69" s="6">
        <v>1</v>
      </c>
      <c r="H69" s="6"/>
      <c r="I69" s="6">
        <f t="shared" si="7"/>
        <v>0</v>
      </c>
      <c r="J69" s="6">
        <v>1</v>
      </c>
      <c r="K69" s="6"/>
      <c r="L69" s="5">
        <f t="shared" si="8"/>
        <v>0</v>
      </c>
      <c r="M69" s="6">
        <v>1</v>
      </c>
      <c r="N69" s="6"/>
      <c r="O69" s="5">
        <f t="shared" si="9"/>
        <v>0</v>
      </c>
      <c r="P69" s="1">
        <f t="shared" si="10"/>
        <v>4</v>
      </c>
      <c r="Q69" s="6">
        <f t="shared" si="11"/>
        <v>0</v>
      </c>
    </row>
    <row r="70" spans="1:17" ht="30" x14ac:dyDescent="0.25">
      <c r="A70" s="1">
        <v>68</v>
      </c>
      <c r="B70" s="1">
        <v>1021177</v>
      </c>
      <c r="C70" s="2" t="s">
        <v>54</v>
      </c>
      <c r="D70" s="6">
        <v>1</v>
      </c>
      <c r="E70" s="6"/>
      <c r="F70" s="5">
        <f t="shared" si="6"/>
        <v>0</v>
      </c>
      <c r="G70" s="6">
        <v>1</v>
      </c>
      <c r="H70" s="6"/>
      <c r="I70" s="6">
        <f t="shared" si="7"/>
        <v>0</v>
      </c>
      <c r="J70" s="6">
        <v>1</v>
      </c>
      <c r="K70" s="6"/>
      <c r="L70" s="5">
        <f t="shared" si="8"/>
        <v>0</v>
      </c>
      <c r="M70" s="6">
        <v>1</v>
      </c>
      <c r="N70" s="6"/>
      <c r="O70" s="5">
        <f t="shared" si="9"/>
        <v>0</v>
      </c>
      <c r="P70" s="1">
        <f t="shared" si="10"/>
        <v>4</v>
      </c>
      <c r="Q70" s="6">
        <f t="shared" si="11"/>
        <v>0</v>
      </c>
    </row>
    <row r="71" spans="1:17" ht="30" x14ac:dyDescent="0.25">
      <c r="A71" s="1">
        <v>69</v>
      </c>
      <c r="B71" s="1">
        <v>1021178</v>
      </c>
      <c r="C71" s="2" t="s">
        <v>55</v>
      </c>
      <c r="D71" s="6">
        <v>1</v>
      </c>
      <c r="E71" s="6"/>
      <c r="F71" s="5">
        <f t="shared" si="6"/>
        <v>0</v>
      </c>
      <c r="G71" s="6">
        <v>1</v>
      </c>
      <c r="H71" s="6"/>
      <c r="I71" s="6">
        <f t="shared" si="7"/>
        <v>0</v>
      </c>
      <c r="J71" s="6">
        <v>1</v>
      </c>
      <c r="K71" s="6"/>
      <c r="L71" s="5">
        <f t="shared" si="8"/>
        <v>0</v>
      </c>
      <c r="M71" s="6">
        <v>1</v>
      </c>
      <c r="N71" s="6"/>
      <c r="O71" s="5">
        <f t="shared" si="9"/>
        <v>0</v>
      </c>
      <c r="P71" s="1">
        <f t="shared" si="10"/>
        <v>4</v>
      </c>
      <c r="Q71" s="6">
        <f t="shared" si="11"/>
        <v>0</v>
      </c>
    </row>
    <row r="72" spans="1:17" ht="45" x14ac:dyDescent="0.25">
      <c r="A72" s="1">
        <v>70</v>
      </c>
      <c r="B72" s="1">
        <v>1021179</v>
      </c>
      <c r="C72" s="2" t="s">
        <v>67</v>
      </c>
      <c r="D72" s="6">
        <v>1</v>
      </c>
      <c r="E72" s="6"/>
      <c r="F72" s="5">
        <f t="shared" si="6"/>
        <v>0</v>
      </c>
      <c r="G72" s="6">
        <v>1</v>
      </c>
      <c r="H72" s="6"/>
      <c r="I72" s="6">
        <f t="shared" si="7"/>
        <v>0</v>
      </c>
      <c r="J72" s="6">
        <v>2</v>
      </c>
      <c r="K72" s="6"/>
      <c r="L72" s="5">
        <f t="shared" si="8"/>
        <v>0</v>
      </c>
      <c r="M72" s="6">
        <v>2</v>
      </c>
      <c r="N72" s="6"/>
      <c r="O72" s="5">
        <f t="shared" si="9"/>
        <v>0</v>
      </c>
      <c r="P72" s="1">
        <f t="shared" si="10"/>
        <v>6</v>
      </c>
      <c r="Q72" s="6">
        <f t="shared" si="11"/>
        <v>0</v>
      </c>
    </row>
    <row r="73" spans="1:17" x14ac:dyDescent="0.25">
      <c r="A73" s="1">
        <v>71</v>
      </c>
      <c r="B73" s="1">
        <v>1021180</v>
      </c>
      <c r="C73" s="2" t="s">
        <v>56</v>
      </c>
      <c r="D73" s="6">
        <v>1</v>
      </c>
      <c r="E73" s="6"/>
      <c r="F73" s="5">
        <f t="shared" si="6"/>
        <v>0</v>
      </c>
      <c r="G73" s="6">
        <v>1</v>
      </c>
      <c r="H73" s="6"/>
      <c r="I73" s="6">
        <f t="shared" si="7"/>
        <v>0</v>
      </c>
      <c r="J73" s="6">
        <v>4</v>
      </c>
      <c r="K73" s="6"/>
      <c r="L73" s="5">
        <f t="shared" si="8"/>
        <v>0</v>
      </c>
      <c r="M73" s="6">
        <v>4</v>
      </c>
      <c r="N73" s="6"/>
      <c r="O73" s="5">
        <f t="shared" si="9"/>
        <v>0</v>
      </c>
      <c r="P73" s="1">
        <f t="shared" si="10"/>
        <v>10</v>
      </c>
      <c r="Q73" s="6">
        <f t="shared" si="11"/>
        <v>0</v>
      </c>
    </row>
    <row r="74" spans="1:17" x14ac:dyDescent="0.25">
      <c r="A74" s="1">
        <v>72</v>
      </c>
      <c r="B74" s="1">
        <v>1021181</v>
      </c>
      <c r="C74" s="2" t="s">
        <v>57</v>
      </c>
      <c r="D74" s="6">
        <v>1</v>
      </c>
      <c r="E74" s="6"/>
      <c r="F74" s="5">
        <f t="shared" si="6"/>
        <v>0</v>
      </c>
      <c r="G74" s="6">
        <v>1</v>
      </c>
      <c r="H74" s="6"/>
      <c r="I74" s="6">
        <f t="shared" si="7"/>
        <v>0</v>
      </c>
      <c r="J74" s="6">
        <v>21</v>
      </c>
      <c r="K74" s="6"/>
      <c r="L74" s="5">
        <f t="shared" si="8"/>
        <v>0</v>
      </c>
      <c r="M74" s="6">
        <v>21</v>
      </c>
      <c r="N74" s="6"/>
      <c r="O74" s="5">
        <f t="shared" si="9"/>
        <v>0</v>
      </c>
      <c r="P74" s="1">
        <f t="shared" si="10"/>
        <v>44</v>
      </c>
      <c r="Q74" s="6">
        <f t="shared" si="11"/>
        <v>0</v>
      </c>
    </row>
    <row r="75" spans="1:17" ht="30" x14ac:dyDescent="0.25">
      <c r="A75" s="1">
        <v>73</v>
      </c>
      <c r="B75" s="8">
        <v>1022096</v>
      </c>
      <c r="C75" s="2" t="s">
        <v>75</v>
      </c>
      <c r="D75" s="6">
        <v>1</v>
      </c>
      <c r="E75" s="6"/>
      <c r="F75" s="5">
        <f t="shared" si="6"/>
        <v>0</v>
      </c>
      <c r="G75" s="6">
        <v>1</v>
      </c>
      <c r="H75" s="6"/>
      <c r="I75" s="6">
        <f t="shared" si="7"/>
        <v>0</v>
      </c>
      <c r="J75" s="6">
        <v>1</v>
      </c>
      <c r="K75" s="6"/>
      <c r="L75" s="5">
        <f t="shared" si="8"/>
        <v>0</v>
      </c>
      <c r="M75" s="6">
        <v>1</v>
      </c>
      <c r="N75" s="6"/>
      <c r="O75" s="5">
        <f t="shared" si="9"/>
        <v>0</v>
      </c>
      <c r="P75" s="1">
        <f t="shared" si="10"/>
        <v>4</v>
      </c>
      <c r="Q75" s="6">
        <f t="shared" si="11"/>
        <v>0</v>
      </c>
    </row>
    <row r="76" spans="1:17" ht="30" x14ac:dyDescent="0.25">
      <c r="A76" s="1">
        <v>74</v>
      </c>
      <c r="B76" s="8">
        <v>1022097</v>
      </c>
      <c r="C76" s="2" t="s">
        <v>76</v>
      </c>
      <c r="D76" s="6">
        <v>1</v>
      </c>
      <c r="E76" s="6"/>
      <c r="F76" s="5">
        <f t="shared" si="6"/>
        <v>0</v>
      </c>
      <c r="G76" s="6">
        <v>1</v>
      </c>
      <c r="H76" s="6"/>
      <c r="I76" s="6">
        <f t="shared" si="7"/>
        <v>0</v>
      </c>
      <c r="J76" s="6">
        <v>39</v>
      </c>
      <c r="K76" s="6"/>
      <c r="L76" s="5">
        <f t="shared" si="8"/>
        <v>0</v>
      </c>
      <c r="M76" s="6">
        <v>39</v>
      </c>
      <c r="N76" s="6"/>
      <c r="O76" s="5">
        <f t="shared" si="9"/>
        <v>0</v>
      </c>
      <c r="P76" s="1">
        <f t="shared" si="10"/>
        <v>80</v>
      </c>
      <c r="Q76" s="6">
        <f t="shared" si="11"/>
        <v>0</v>
      </c>
    </row>
    <row r="77" spans="1:17" ht="45" x14ac:dyDescent="0.25">
      <c r="A77" s="1">
        <v>75</v>
      </c>
      <c r="B77" s="8">
        <v>1022098</v>
      </c>
      <c r="C77" s="2" t="s">
        <v>80</v>
      </c>
      <c r="D77" s="6">
        <v>1</v>
      </c>
      <c r="E77" s="6"/>
      <c r="F77" s="5">
        <f t="shared" si="6"/>
        <v>0</v>
      </c>
      <c r="G77" s="6">
        <v>1</v>
      </c>
      <c r="H77" s="6"/>
      <c r="I77" s="6">
        <f t="shared" si="7"/>
        <v>0</v>
      </c>
      <c r="J77" s="6">
        <v>1</v>
      </c>
      <c r="K77" s="6"/>
      <c r="L77" s="5">
        <f t="shared" si="8"/>
        <v>0</v>
      </c>
      <c r="M77" s="6">
        <v>1</v>
      </c>
      <c r="N77" s="6"/>
      <c r="O77" s="5">
        <f t="shared" si="9"/>
        <v>0</v>
      </c>
      <c r="P77" s="1">
        <f t="shared" si="10"/>
        <v>4</v>
      </c>
      <c r="Q77" s="6">
        <f t="shared" si="11"/>
        <v>0</v>
      </c>
    </row>
    <row r="78" spans="1:17" ht="30" x14ac:dyDescent="0.25">
      <c r="A78" s="1">
        <v>76</v>
      </c>
      <c r="B78" s="1">
        <v>1021182</v>
      </c>
      <c r="C78" s="2" t="s">
        <v>58</v>
      </c>
      <c r="D78" s="6">
        <v>1</v>
      </c>
      <c r="E78" s="6"/>
      <c r="F78" s="5">
        <f t="shared" si="6"/>
        <v>0</v>
      </c>
      <c r="G78" s="6">
        <v>1</v>
      </c>
      <c r="H78" s="6"/>
      <c r="I78" s="6">
        <f t="shared" si="7"/>
        <v>0</v>
      </c>
      <c r="J78" s="6">
        <v>1</v>
      </c>
      <c r="K78" s="6"/>
      <c r="L78" s="5">
        <f t="shared" si="8"/>
        <v>0</v>
      </c>
      <c r="M78" s="6">
        <v>1</v>
      </c>
      <c r="N78" s="6"/>
      <c r="O78" s="5">
        <f t="shared" si="9"/>
        <v>0</v>
      </c>
      <c r="P78" s="1">
        <f t="shared" si="10"/>
        <v>4</v>
      </c>
      <c r="Q78" s="6">
        <f t="shared" si="11"/>
        <v>0</v>
      </c>
    </row>
    <row r="79" spans="1:17" ht="30" x14ac:dyDescent="0.25">
      <c r="A79" s="1">
        <v>77</v>
      </c>
      <c r="B79" s="1">
        <v>1021183</v>
      </c>
      <c r="C79" s="2" t="s">
        <v>59</v>
      </c>
      <c r="D79" s="6">
        <v>1</v>
      </c>
      <c r="E79" s="6"/>
      <c r="F79" s="5">
        <f t="shared" si="6"/>
        <v>0</v>
      </c>
      <c r="G79" s="6">
        <v>1</v>
      </c>
      <c r="H79" s="6"/>
      <c r="I79" s="6">
        <f t="shared" si="7"/>
        <v>0</v>
      </c>
      <c r="J79" s="6">
        <v>1</v>
      </c>
      <c r="K79" s="6"/>
      <c r="L79" s="5">
        <f t="shared" si="8"/>
        <v>0</v>
      </c>
      <c r="M79" s="6">
        <v>1</v>
      </c>
      <c r="N79" s="6"/>
      <c r="O79" s="5">
        <f t="shared" si="9"/>
        <v>0</v>
      </c>
      <c r="P79" s="1">
        <f t="shared" si="10"/>
        <v>4</v>
      </c>
      <c r="Q79" s="6">
        <f t="shared" si="11"/>
        <v>0</v>
      </c>
    </row>
    <row r="80" spans="1:17" ht="45" x14ac:dyDescent="0.25">
      <c r="A80" s="1">
        <v>78</v>
      </c>
      <c r="B80" s="1">
        <v>1021184</v>
      </c>
      <c r="C80" s="2" t="s">
        <v>68</v>
      </c>
      <c r="D80" s="6">
        <v>1</v>
      </c>
      <c r="E80" s="6"/>
      <c r="F80" s="5">
        <f t="shared" si="6"/>
        <v>0</v>
      </c>
      <c r="G80" s="6">
        <v>1</v>
      </c>
      <c r="H80" s="6"/>
      <c r="I80" s="6">
        <f t="shared" si="7"/>
        <v>0</v>
      </c>
      <c r="J80" s="6">
        <v>1</v>
      </c>
      <c r="K80" s="6"/>
      <c r="L80" s="5">
        <f t="shared" si="8"/>
        <v>0</v>
      </c>
      <c r="M80" s="6">
        <v>1</v>
      </c>
      <c r="N80" s="6"/>
      <c r="O80" s="5">
        <f t="shared" si="9"/>
        <v>0</v>
      </c>
      <c r="P80" s="1">
        <f t="shared" si="10"/>
        <v>4</v>
      </c>
      <c r="Q80" s="6">
        <f t="shared" si="11"/>
        <v>0</v>
      </c>
    </row>
    <row r="81" spans="1:17" ht="30" x14ac:dyDescent="0.25">
      <c r="A81" s="1">
        <v>79</v>
      </c>
      <c r="B81" s="1">
        <v>1021185</v>
      </c>
      <c r="C81" s="2" t="s">
        <v>34</v>
      </c>
      <c r="D81" s="6">
        <v>42</v>
      </c>
      <c r="E81" s="6"/>
      <c r="F81" s="5">
        <f t="shared" si="6"/>
        <v>0</v>
      </c>
      <c r="G81" s="6">
        <v>35</v>
      </c>
      <c r="H81" s="6"/>
      <c r="I81" s="6">
        <f t="shared" si="7"/>
        <v>0</v>
      </c>
      <c r="J81" s="6">
        <v>41</v>
      </c>
      <c r="K81" s="6"/>
      <c r="L81" s="5">
        <f t="shared" si="8"/>
        <v>0</v>
      </c>
      <c r="M81" s="6">
        <v>41</v>
      </c>
      <c r="N81" s="6"/>
      <c r="O81" s="5">
        <f t="shared" si="9"/>
        <v>0</v>
      </c>
      <c r="P81" s="1">
        <f t="shared" si="10"/>
        <v>159</v>
      </c>
      <c r="Q81" s="6">
        <f t="shared" si="11"/>
        <v>0</v>
      </c>
    </row>
    <row r="82" spans="1:17" ht="30" x14ac:dyDescent="0.25">
      <c r="A82" s="1">
        <v>80</v>
      </c>
      <c r="B82" s="1">
        <v>1021186</v>
      </c>
      <c r="C82" s="2" t="s">
        <v>35</v>
      </c>
      <c r="D82" s="6">
        <v>1</v>
      </c>
      <c r="E82" s="6"/>
      <c r="F82" s="5">
        <f t="shared" si="6"/>
        <v>0</v>
      </c>
      <c r="G82" s="6">
        <v>1</v>
      </c>
      <c r="H82" s="6"/>
      <c r="I82" s="6">
        <f t="shared" si="7"/>
        <v>0</v>
      </c>
      <c r="J82" s="6">
        <v>1</v>
      </c>
      <c r="K82" s="6"/>
      <c r="L82" s="5">
        <f t="shared" si="8"/>
        <v>0</v>
      </c>
      <c r="M82" s="6">
        <v>1</v>
      </c>
      <c r="N82" s="6"/>
      <c r="O82" s="5">
        <f t="shared" si="9"/>
        <v>0</v>
      </c>
      <c r="P82" s="1">
        <f t="shared" si="10"/>
        <v>4</v>
      </c>
      <c r="Q82" s="6">
        <f t="shared" si="11"/>
        <v>0</v>
      </c>
    </row>
    <row r="83" spans="1:17" ht="30" x14ac:dyDescent="0.25">
      <c r="A83" s="1">
        <v>81</v>
      </c>
      <c r="B83" s="1">
        <v>1021187</v>
      </c>
      <c r="C83" s="2" t="s">
        <v>36</v>
      </c>
      <c r="D83" s="6">
        <v>1</v>
      </c>
      <c r="E83" s="6"/>
      <c r="F83" s="5">
        <f t="shared" si="6"/>
        <v>0</v>
      </c>
      <c r="G83" s="6">
        <v>1</v>
      </c>
      <c r="H83" s="6"/>
      <c r="I83" s="6">
        <f t="shared" si="7"/>
        <v>0</v>
      </c>
      <c r="J83" s="6">
        <v>1</v>
      </c>
      <c r="K83" s="6"/>
      <c r="L83" s="5">
        <f t="shared" si="8"/>
        <v>0</v>
      </c>
      <c r="M83" s="6">
        <v>1</v>
      </c>
      <c r="N83" s="6"/>
      <c r="O83" s="5">
        <f t="shared" si="9"/>
        <v>0</v>
      </c>
      <c r="P83" s="1">
        <f t="shared" si="10"/>
        <v>4</v>
      </c>
      <c r="Q83" s="6">
        <f t="shared" si="11"/>
        <v>0</v>
      </c>
    </row>
    <row r="84" spans="1:17" ht="30" x14ac:dyDescent="0.25">
      <c r="A84" s="1">
        <v>82</v>
      </c>
      <c r="B84" s="1">
        <v>1021188</v>
      </c>
      <c r="C84" s="2" t="s">
        <v>37</v>
      </c>
      <c r="D84" s="6">
        <v>1</v>
      </c>
      <c r="E84" s="6"/>
      <c r="F84" s="5">
        <f t="shared" si="6"/>
        <v>0</v>
      </c>
      <c r="G84" s="6">
        <v>1</v>
      </c>
      <c r="H84" s="6"/>
      <c r="I84" s="6">
        <f t="shared" si="7"/>
        <v>0</v>
      </c>
      <c r="J84" s="6">
        <v>1</v>
      </c>
      <c r="K84" s="6"/>
      <c r="L84" s="5">
        <f t="shared" si="8"/>
        <v>0</v>
      </c>
      <c r="M84" s="6">
        <v>1</v>
      </c>
      <c r="N84" s="6"/>
      <c r="O84" s="5">
        <f t="shared" si="9"/>
        <v>0</v>
      </c>
      <c r="P84" s="1">
        <f t="shared" si="10"/>
        <v>4</v>
      </c>
      <c r="Q84" s="6">
        <f t="shared" si="11"/>
        <v>0</v>
      </c>
    </row>
    <row r="85" spans="1:17" x14ac:dyDescent="0.25">
      <c r="A85" s="1">
        <v>83</v>
      </c>
      <c r="B85" s="1">
        <v>1021189</v>
      </c>
      <c r="C85" s="2" t="s">
        <v>5</v>
      </c>
      <c r="D85" s="6">
        <v>94</v>
      </c>
      <c r="E85" s="6"/>
      <c r="F85" s="5">
        <f t="shared" si="6"/>
        <v>0</v>
      </c>
      <c r="G85" s="6">
        <v>17</v>
      </c>
      <c r="H85" s="6"/>
      <c r="I85" s="6">
        <f t="shared" si="7"/>
        <v>0</v>
      </c>
      <c r="J85" s="6">
        <v>1</v>
      </c>
      <c r="K85" s="6"/>
      <c r="L85" s="5">
        <f t="shared" si="8"/>
        <v>0</v>
      </c>
      <c r="M85" s="6">
        <v>1</v>
      </c>
      <c r="N85" s="6"/>
      <c r="O85" s="5">
        <f t="shared" si="9"/>
        <v>0</v>
      </c>
      <c r="P85" s="1">
        <f t="shared" si="10"/>
        <v>113</v>
      </c>
      <c r="Q85" s="6">
        <f t="shared" si="11"/>
        <v>0</v>
      </c>
    </row>
    <row r="86" spans="1:17" ht="25.5" customHeight="1" x14ac:dyDescent="0.25">
      <c r="A86" s="1"/>
      <c r="B86" s="1"/>
      <c r="C86" s="11" t="s">
        <v>87</v>
      </c>
      <c r="D86" s="10"/>
      <c r="E86" s="10"/>
      <c r="F86" s="1">
        <f>SUM(F3:F85)</f>
        <v>0</v>
      </c>
      <c r="G86" s="1"/>
      <c r="H86" s="1"/>
      <c r="I86" s="1">
        <f>SUM(I3:I85)</f>
        <v>0</v>
      </c>
      <c r="J86" s="1"/>
      <c r="K86" s="1"/>
      <c r="L86" s="1">
        <f>SUM(L3:L85)</f>
        <v>0</v>
      </c>
      <c r="M86" s="1"/>
      <c r="N86" s="1"/>
      <c r="O86" s="1">
        <f>SUM(O3:O85)</f>
        <v>0</v>
      </c>
      <c r="P86" s="1"/>
      <c r="Q86" s="12">
        <f>SUM(Q3:Q85)</f>
        <v>0</v>
      </c>
    </row>
    <row r="88" spans="1:17" x14ac:dyDescent="0.25">
      <c r="A88" s="17" t="s">
        <v>106</v>
      </c>
    </row>
    <row r="89" spans="1:17" x14ac:dyDescent="0.25">
      <c r="A89" s="18" t="s">
        <v>107</v>
      </c>
      <c r="B89" s="19"/>
      <c r="C89" s="20"/>
    </row>
    <row r="90" spans="1:17" ht="26.25" customHeight="1" x14ac:dyDescent="0.25">
      <c r="A90" s="21"/>
      <c r="B90" s="22"/>
      <c r="C90" s="23"/>
    </row>
  </sheetData>
  <mergeCells count="6">
    <mergeCell ref="D1:F1"/>
    <mergeCell ref="G1:I1"/>
    <mergeCell ref="J1:L1"/>
    <mergeCell ref="M1:O1"/>
    <mergeCell ref="P1:Q1"/>
    <mergeCell ref="A89:C90"/>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Final (2)</vt:lpstr>
    </vt:vector>
  </TitlesOfParts>
  <Company>Hutchison Ports Alexandria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Mohammed ElSayed Mohammed</dc:creator>
  <cp:lastModifiedBy>Mohamed Elfekky</cp:lastModifiedBy>
  <dcterms:created xsi:type="dcterms:W3CDTF">2023-07-19T14:57:03Z</dcterms:created>
  <dcterms:modified xsi:type="dcterms:W3CDTF">2026-05-10T11:49:32Z</dcterms:modified>
</cp:coreProperties>
</file>